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NaumovaNA\Documents\ПРОЕКТНОЕ УПРАВЛЕНИЕ\Проектные комитеты администрации\2019 год\10 ПК адм декабрь 2019г\"/>
    </mc:Choice>
  </mc:AlternateContent>
  <bookViews>
    <workbookView xWindow="0" yWindow="0" windowWidth="25200" windowHeight="12135" tabRatio="296" firstSheet="1" activeTab="2"/>
  </bookViews>
  <sheets>
    <sheet name="СВОД на 20.12.2019" sheetId="5" r:id="rId1"/>
    <sheet name="финансирование на 20.12.2019" sheetId="6" r:id="rId2"/>
    <sheet name="показатели на 20.12.2019" sheetId="7" r:id="rId3"/>
  </sheets>
  <definedNames>
    <definedName name="_xlnm.Print_Area" localSheetId="2">'показатели на 20.12.2019'!$A$1:$I$45</definedName>
    <definedName name="_xlnm.Print_Area" localSheetId="0">'СВОД на 20.12.2019'!$A$3:$Q$44</definedName>
  </definedNames>
  <calcPr calcId="15251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42" i="5" l="1"/>
  <c r="O39" i="5"/>
  <c r="O11" i="5"/>
  <c r="O7" i="5"/>
  <c r="O6" i="5"/>
  <c r="O18" i="5"/>
  <c r="O21" i="5"/>
  <c r="O30" i="5"/>
  <c r="O34" i="5"/>
  <c r="O40" i="5"/>
  <c r="F39" i="6"/>
  <c r="J37" i="5"/>
  <c r="J36" i="5"/>
  <c r="J35" i="5"/>
  <c r="J34" i="5"/>
  <c r="J32" i="5"/>
  <c r="J27" i="5"/>
  <c r="J26" i="5"/>
  <c r="J25" i="5"/>
  <c r="J21" i="5"/>
  <c r="H30" i="7"/>
  <c r="H23" i="7"/>
  <c r="H39" i="7" l="1"/>
  <c r="H38" i="7"/>
  <c r="H37" i="7"/>
  <c r="H36" i="7"/>
  <c r="H35" i="7"/>
  <c r="H34" i="7"/>
  <c r="H33" i="7"/>
  <c r="H32" i="7"/>
  <c r="H25" i="7"/>
  <c r="H24" i="7"/>
  <c r="H19" i="7"/>
  <c r="H15" i="7"/>
  <c r="H14" i="7"/>
  <c r="H10" i="7"/>
  <c r="H9" i="7"/>
  <c r="H8" i="7"/>
  <c r="G39" i="6"/>
  <c r="H37" i="6"/>
  <c r="H35" i="6"/>
  <c r="H34" i="6"/>
  <c r="H30" i="6"/>
  <c r="H26" i="6"/>
  <c r="H17" i="6"/>
  <c r="H14" i="6"/>
  <c r="H10" i="6"/>
  <c r="H9" i="6"/>
  <c r="H5" i="6"/>
  <c r="H4" i="6"/>
  <c r="H39" i="6" l="1"/>
  <c r="J39" i="5"/>
  <c r="J17" i="5" l="1"/>
  <c r="J16" i="5"/>
  <c r="J41" i="5" l="1"/>
  <c r="M44" i="5" l="1"/>
  <c r="J10" i="5" l="1"/>
  <c r="J40" i="5" l="1"/>
  <c r="N44" i="5" l="1"/>
  <c r="J38" i="5"/>
  <c r="J12" i="5"/>
  <c r="J11" i="5"/>
  <c r="O44" i="5" l="1"/>
</calcChain>
</file>

<file path=xl/comments1.xml><?xml version="1.0" encoding="utf-8"?>
<comments xmlns="http://schemas.openxmlformats.org/spreadsheetml/2006/main">
  <authors>
    <author>Надежда Наумова</author>
  </authors>
  <commentList>
    <comment ref="H38" authorId="0" shapeId="0">
      <text>
        <r>
          <rPr>
            <b/>
            <sz val="9"/>
            <color indexed="81"/>
            <rFont val="Tahoma"/>
            <family val="2"/>
            <charset val="204"/>
          </rPr>
          <t>снос жилых домов, расселенных в 2018 и дорасселенных в 2019 году) Демонтировано 10 домов (6-1, 10-45, 6-27, 6-8а, 6-6, 6-4, 8-25, 8-83, Молодежная 14, 7–В-1, общей площадью 
6149,5</t>
        </r>
      </text>
    </comment>
  </commentList>
</comments>
</file>

<file path=xl/sharedStrings.xml><?xml version="1.0" encoding="utf-8"?>
<sst xmlns="http://schemas.openxmlformats.org/spreadsheetml/2006/main" count="537" uniqueCount="183">
  <si>
    <t>ПП-005-05</t>
  </si>
  <si>
    <t>Финансовая поддержка МСП</t>
  </si>
  <si>
    <t>Популяризация предпринимательства</t>
  </si>
  <si>
    <t>ПП-023-00</t>
  </si>
  <si>
    <t>Культурная среда</t>
  </si>
  <si>
    <t>ПП-025-00</t>
  </si>
  <si>
    <t>Старшее поколение</t>
  </si>
  <si>
    <t>Содействие занятости женщин – создание условий дошкольного образования для детей в возрасте до трех лет</t>
  </si>
  <si>
    <t>Спорт - норма жизни</t>
  </si>
  <si>
    <t>ПП-026-00</t>
  </si>
  <si>
    <t>Формирование комплексной системы обращения с твёрдыми коммунальными отходами</t>
  </si>
  <si>
    <t>Сохранение уникальных водных объектов</t>
  </si>
  <si>
    <t>Чистая вода</t>
  </si>
  <si>
    <t>Чистая страна</t>
  </si>
  <si>
    <t>ПП-027-04</t>
  </si>
  <si>
    <t>Современная школа</t>
  </si>
  <si>
    <t xml:space="preserve">Успех каждого ребенка </t>
  </si>
  <si>
    <t>Поддержка семей, имеющих детей</t>
  </si>
  <si>
    <t>Цифровая образовательная среда</t>
  </si>
  <si>
    <t>Учитель будущего</t>
  </si>
  <si>
    <t>Социальная активность</t>
  </si>
  <si>
    <t>ПП-029-03</t>
  </si>
  <si>
    <t>Жилье</t>
  </si>
  <si>
    <t>Формирование комфортной городской среды</t>
  </si>
  <si>
    <t>Обеспечение устойчивого сокращения непригодного для проживания жилищного фонда (Сокращение НЖФ)</t>
  </si>
  <si>
    <t>Наименования показателей для МО</t>
  </si>
  <si>
    <t>Участие МО в рег. проекте (да/нет)</t>
  </si>
  <si>
    <t>да</t>
  </si>
  <si>
    <t>да (общее участие)</t>
  </si>
  <si>
    <t xml:space="preserve">1.Уровень обеспеченности граждан спортивными сооружениями исходя из единовременной пропускной способности объектов спорта </t>
  </si>
  <si>
    <t>1. Охват детей в возрасте от 5 до 18 лет программами дополнительного образования (удельный вес численности детей, получающих услуги дополнительного образования, в общей численности детей в возрасте от 5 до 18 лет) (%)</t>
  </si>
  <si>
    <t>1.Количество организаций культуры, получивших современное оборудование, ед.</t>
  </si>
  <si>
    <t>Мероприятия, запланированные к выполнению в 2019 году</t>
  </si>
  <si>
    <t xml:space="preserve">Муниципальная программа </t>
  </si>
  <si>
    <t>Х</t>
  </si>
  <si>
    <t xml:space="preserve">Плановое значение показателя на 2019 год </t>
  </si>
  <si>
    <t xml:space="preserve">1. Численность воспитанников в возрасте до трех лет, посещающих муниципальные организации, осуществляющие образовательную деятельность по образовательным программам дошкольного образования, присмотр и уход (D), чел.                                                       </t>
  </si>
  <si>
    <t>2. Доступность дошкольного образования для детей в возрасте от полутора до трех лет, %</t>
  </si>
  <si>
    <t>1. Протяженность береговой линии, очищенной от бытового мусора в границах населенных пунктов , км</t>
  </si>
  <si>
    <t xml:space="preserve">1. Построены и реконструированны крупные объекты питьевого водоснабжения, предусмотренные региональными программами, нарастающим итогом, ед. </t>
  </si>
  <si>
    <t>2 ед. к 2024 году</t>
  </si>
  <si>
    <r>
      <t xml:space="preserve">1. Увеличение доли граждан, принявших участие в решении вопросов развития городской среды, от общего количества граждан в возрасте от 14 лет, проживающих на территории муниципального образования, в рамках реализации приоритетного проекта «Формирование комфортной городской среды», до 11%.    </t>
    </r>
    <r>
      <rPr>
        <u/>
        <sz val="11"/>
        <color theme="1"/>
        <rFont val="Times New Roman"/>
        <family val="1"/>
        <charset val="204"/>
      </rPr>
      <t/>
    </r>
  </si>
  <si>
    <t>Дополнительный показатель: Количество благоустроеных общественных пространств , включенных в государственные программы формирования совремнной городской среды, единиц</t>
  </si>
  <si>
    <t xml:space="preserve">1.Общее количество квадратных метров расселенного аварийного жилищного фонда,млн. кв.м. </t>
  </si>
  <si>
    <t>1.Средний срок простоя государственных и муниципальных систем   в результате компьютерных атак, часов</t>
  </si>
  <si>
    <t xml:space="preserve"> к 2023 г - 1 ед.</t>
  </si>
  <si>
    <t>начиная с 2020 года</t>
  </si>
  <si>
    <t>1. .Численность обучающихся, вовлеченных в деятельность общественных объединений на базе образовательных организаций общего образования, среднего и высшего профессионального образования, млн.чел.</t>
  </si>
  <si>
    <t>2. Доля граждан, вовлеченных в добровольческую деятельность,%</t>
  </si>
  <si>
    <t>2.Число общеобразовательных организаций, расположенных в сельской местности и малых городах, обновивших материально-техническую базу для реализации основных и дополнительных общеобразовательных программ цифрового, естественнонаучного и гуманитарного профилей, единиц нарастающим итогом</t>
  </si>
  <si>
    <t>3.Численность обучающихся, охваченных основными и дополнительными общеобразовательными программами цифрового, естественнонаучного и гуманитарного профилей, тыс.человек нарастающим итогом</t>
  </si>
  <si>
    <t>4.Количество муниципальных образований Ханты-Мансийского автономного округа – Югры, в которых обновлено содержание и методы обучения предметной области «Технология» и других предметных областей, единиц</t>
  </si>
  <si>
    <t xml:space="preserve">6.Число  участников открытых онлайн-уроков, реализуемых с учетом опыта цикла открытых уров  "Проектория", "Уроки настоящего "  или иных аналогичных по возможностям, функциям и результатам проектов, направленных на профориентацию, млн. чел. </t>
  </si>
  <si>
    <t xml:space="preserve">1. Количество услуг психолого-педагогической, методической и консультативной помощи родителям (законным представителям) детей, а также гражданам, желающим принять на воспитание в свои семьи детей, оставшихся без попечения родителей, в том числе с привлечением некоммерческих организаций (далее – НКО) , млн. ед </t>
  </si>
  <si>
    <t>1.Общий объем ввода жилья, млн.метров</t>
  </si>
  <si>
    <t>2. Количество населения, вовлеченного в мероприятия по очистке берегов водных объектов, тыс.чел.</t>
  </si>
  <si>
    <t xml:space="preserve">Культурное пространство 
города Пыть-Яха 
(от 28.11.2018 № 399-па)
</t>
  </si>
  <si>
    <t>1. Малое и среднее предпринимательство</t>
  </si>
  <si>
    <t>2. Культура</t>
  </si>
  <si>
    <t>3.Демография</t>
  </si>
  <si>
    <t>4.Экология</t>
  </si>
  <si>
    <t>5.Образование</t>
  </si>
  <si>
    <t>6.Жилье и городская среда среда</t>
  </si>
  <si>
    <t xml:space="preserve">7.Цифровая экономика </t>
  </si>
  <si>
    <t>№п/п</t>
  </si>
  <si>
    <t>№п/п показатели</t>
  </si>
  <si>
    <t>2.Доля образовательных организаций, реализующих программы общего обраования, доп.и среднего проф.образования, для которых формируется цифровой образовательный профиль и индивидуальный план обучения с использованием ФИСПЦОС, в общем числе обучающихся по указанным программам, %</t>
  </si>
  <si>
    <t xml:space="preserve">Развитие экономического 
потенциала города Пыть-Яха» от 10.12.2018 №423-па)
</t>
  </si>
  <si>
    <t xml:space="preserve">Развитие образования
в городе Пыть-Яхе (от 25.12.2018 № 474-па)
</t>
  </si>
  <si>
    <t xml:space="preserve">Развитие физической 
культуры и спорта в городе Пыть-Яхе
(от 12.12.2018 № 445-па)
</t>
  </si>
  <si>
    <t>«Экологическая безопасность города Пыть-Яха» (от 11.12.2018 № 438-па)</t>
  </si>
  <si>
    <t>«Жилищно-коммунальный комплекс и городская среда города Пыть-Яха» (от 13.12.2018 №444-па)</t>
  </si>
  <si>
    <t>«Развитие жилищной сферы в городе Пыть-Яхе» (от 10.12.2018 № 429-па)</t>
  </si>
  <si>
    <t>Внедрение целевой модели "Получение разрешения на строительство и территориальное планирование"</t>
  </si>
  <si>
    <t>Расселение и снос домов:    Энтузиастов, д.3;   3 мкр., д. 72;  3 мкр. д. 45;  Советская, д. 17; Мамонтово, д. 17, общей площадью 3874,4кв.м./ 62 квартиры</t>
  </si>
  <si>
    <t xml:space="preserve">Творческие люди </t>
  </si>
  <si>
    <t>Предусмотрено финансирование для реализации мероприятий регионального проекта ,руб.</t>
  </si>
  <si>
    <t>Фактически  профинансировано на реализацию мероприятий регионального проекта (освоено), руб.</t>
  </si>
  <si>
    <t>Мероприятия, направленные на сохранение благоприятной окружающей среды и биологического разнообразия в интересах настоящего и будущего поколений</t>
  </si>
  <si>
    <t xml:space="preserve">Финансовая поддержка субъектов малого и среднего предпринимательства </t>
  </si>
  <si>
    <t xml:space="preserve">Создание условий для развития субъектов малого и среднего предпринимательства </t>
  </si>
  <si>
    <t>Информационная  инфраструктура</t>
  </si>
  <si>
    <t>Информационная безопасность</t>
  </si>
  <si>
    <t xml:space="preserve">Развитие системы обеспечения информационной безопасности ОМС </t>
  </si>
  <si>
    <t>1.Доля домохозяйств, имеющих широкополосный доступ к сети "Интернет",%</t>
  </si>
  <si>
    <t>2.Стоимостная доля закупаемого и (или) арендуемого ОИВ субъектов, МО, компаниям с гос,участием иностранного программного обеспечения, %</t>
  </si>
  <si>
    <t>расчет по итогам года</t>
  </si>
  <si>
    <t xml:space="preserve">"Цифровое развитие 
города Пыть-Яха" ( от 24.05.2019 №166-па)
</t>
  </si>
  <si>
    <t xml:space="preserve">Численность граждан предпенсионного возраста, прошедших профессиональное обучение и получивших дополнительное профессиональное образование, чел. </t>
  </si>
  <si>
    <t>Организация профессионального обучения граждан предпенсионного возраста  и получения ими  дополнительного профессионального образования</t>
  </si>
  <si>
    <t xml:space="preserve">Мероприятия: «Реконструкция ВОС -1 (II очередь) г. Пыть-Ях»,      «Реконструкция ВОС-3 в г. Пыть-Ях» </t>
  </si>
  <si>
    <t xml:space="preserve">да </t>
  </si>
  <si>
    <t>Наименование регионального проекта</t>
  </si>
  <si>
    <t>Номер ПП</t>
  </si>
  <si>
    <t xml:space="preserve">Повышение квалификации работников муниципальных учреждений культуры </t>
  </si>
  <si>
    <t>% выполнения</t>
  </si>
  <si>
    <t xml:space="preserve">Проведение мероприятий, направленных на улучшение экологической ситуации города: проведений субботников, ликвидация свалок. </t>
  </si>
  <si>
    <t xml:space="preserve">Обеспечить возможность женщинам, воспитывающим детей дошкольного возраста, совмещать трудовую деятельность с семейными обязанностями, в том числе за счет повышения доступности дошкольного образования для детей в возрасте до 3 лет. Трудоустройство граждан, из числа незанятых одиноких родителей, родителей, воспитывающих детей-инвалидов, многодетных родителей, женщин, осуществляющих уход за ребенком в возрасте до 3 лет </t>
  </si>
  <si>
    <t>1. Обеспечение информационной поддержки развития успешности обучающихся.
2. Обеспечиение взаимодействие школы с федеральными и региональными программами поддержки одаренных и талантливых детей.</t>
  </si>
  <si>
    <t>Проведение тестирования обучающихся  с целью построения индивидуального учебного плана в соотвествии с выбранными проффеиональными компетнциями</t>
  </si>
  <si>
    <t xml:space="preserve">Внедрение цифровой образовательной платформы "Образование 4.0" в общеобразовательных учреждениях </t>
  </si>
  <si>
    <t xml:space="preserve">Благоустройство общественной территории парк "Сказка" в 1 микрорайоне "Центральный" </t>
  </si>
  <si>
    <t>Декомпозированные показатели отсутствуют. Занятость в проекте  30%.</t>
  </si>
  <si>
    <t>Декомпозированные показатели отсутствуют. Занятость в проекте  5%.</t>
  </si>
  <si>
    <t>Декомпозированные показатели отсутствуют (занятость в проекте не отмечена)</t>
  </si>
  <si>
    <t>Декомпозированные показатели отсутствуют. Занятость в проекте  3%.</t>
  </si>
  <si>
    <t xml:space="preserve">% исполнения </t>
  </si>
  <si>
    <t xml:space="preserve">Наименование национального проекта </t>
  </si>
  <si>
    <t>Проведение мероприятий, направленных на обеспечение и удовлетворение потребности детей в общеобразовательных учреждениях.   Строительство образовательной организации "Комплекс школа-детский сад" на 550 мест (330/220)</t>
  </si>
  <si>
    <t>7.Число детей, получивших рекомендации по построению индивидуального учебного плана в соот. с выбранным проф.компетенциями с учетом реализации проекта "Билет в будущее", тыс.человек</t>
  </si>
  <si>
    <t>ИТОГО:</t>
  </si>
  <si>
    <t xml:space="preserve">Реализация внедренной системы аттестации руководителей общеобразовательных организаций.
Реализация  комплекса мер для непрерывного и планомерного повышения квалификации пе. работников, в т.ч. на основе использования современных цифровых технологий, формирования и участия в проф. ассоциациях, программах обмена опытом и лучшими практиками, привлечения работодателей к дополнительному проф. образованию пед. работников, в том числе в форме стажировок
</t>
  </si>
  <si>
    <t xml:space="preserve">Информация о выполнении мероприятия </t>
  </si>
  <si>
    <t>Фактическое достижение показателя на отчетную дату</t>
  </si>
  <si>
    <t xml:space="preserve">Организация и проведение мероприятий в рамках  внедрения Всероссийского физкультурно-спортивного комплекса "Готов к труду и обороне"
</t>
  </si>
  <si>
    <t xml:space="preserve">Государственная поддержка спортивных организаций, осуществляющих подготовку спортивного резерва для сборных команд Российской Федерации.  </t>
  </si>
  <si>
    <t>в 24 раза (обратный показатель)</t>
  </si>
  <si>
    <t>Показатель предусмотрен в 2023г.</t>
  </si>
  <si>
    <t xml:space="preserve">Размещение, обезвреживание и обработка отходов на межмуниципальном полигоне Нефтеюганского района (по завершению строительства полигона). </t>
  </si>
  <si>
    <t>2.Доля граждан, положительно оценивших качество услуг психолого-педагогической, методической и консультативной помощи, от общего числа обратившихся за получением услуги, %</t>
  </si>
  <si>
    <t>достигнут (обратный показатель)</t>
  </si>
  <si>
    <t xml:space="preserve">Участие м.о.г. Пыть-Ях в реализации региональных составляющих федеральных проектов, входящих в состав национальных проектов (программ) Российской Федерации по состоянию на 1 ноября 2019г. </t>
  </si>
  <si>
    <t>3.Доля педагогических работников общего образования, прошедших повышение квалификации в рамках пед аттестации в цифровой форме  с использованием ресурса "одного окна", в общем числе педагогических работников общего образования, %</t>
  </si>
  <si>
    <t>Проведение повышения квалификации  в рамках педагогической  аттестации в цифровой форме  с использованием ресурса "одного окна( не менее 2% работников привлекаемых к образовательной деятельности). Данная учебная платформа работает в режиме опытной эксплуатации.</t>
  </si>
  <si>
    <t xml:space="preserve">Проведение мероприятий по направлению:     - школа волонтеров - 4 ед.,  - акции-14 ед. , - интеллектуальные игры- 20 ед,  - флеш моб - 1 ед.,- субботник - 1 </t>
  </si>
  <si>
    <t>5.Количество детей, охваченных деятельностью детских технопарков "Кванториум" и других проектов, направленных на обеспечение доступности доп.общеобраз. Программ естественнонаучной и технической направленности, тыс.чел.</t>
  </si>
  <si>
    <t xml:space="preserve">Примечание </t>
  </si>
  <si>
    <t>Исполнение показателя в 2019 году не запланировано.  На 2023 год пердусмотрена закупка современного оборудования  в МБОУ ДОД "ДШИ".</t>
  </si>
  <si>
    <t>Проведены 4 городских субботника, вывезено более 163 кубических метров мусора, площадь очищенной территория составила 69 квадратных метров, приняло участие 1 750 человек. Проведены рейды по выявлению несанкционированных свалок(еженедельно),проведены работы по их ликвидации. Убрано 5 мест образования свалок, очищено более 4 гектар и вывезено 600 куб.метров мусора.</t>
  </si>
  <si>
    <t xml:space="preserve">Приобретены сертификаты пользователей (ЭЦП) в рамках муниципальных договоров.Иполнен контракт на оказание услуг по передаче неисключительныъх прав (лицензий) на использование программного обеспечения. Заключен контракт на проведение аттестации рабочих мест (исполнение - декабрь 2019г). Программное обеспечение на 100% производства Российской Федерации.  </t>
  </si>
  <si>
    <t xml:space="preserve">Размещение, обезвреживание и  обработки отходов на межмуниципальном полигоне Нефтеюганского районапредусматривается по завершению строительства полигона (4 кв. 2020 года). </t>
  </si>
  <si>
    <t xml:space="preserve">Проведен общегородской субботник «Чистый берег». С территории городского пляжа вывезено 48 кубических метров мусора, скопившегося за зимний период, в мероприятии приняло участие 231 человек (работники организаций, учреждений, общественники и жители города).
</t>
  </si>
  <si>
    <t xml:space="preserve">Низкое финансовое исполнение регионального проекта обуславливается законтрактовкой мероприятий с оплатой в декабре 2019г. Большинство мероприятий проведено. Оплата по контрактам пройдет в срок до 25 декабря 2019г. </t>
  </si>
  <si>
    <t xml:space="preserve">1) Предоставлена информационно-консультационная поддержка по 134 обращениям от субъектов малого предпринимательства и физических лиц.
2)Организовано и проведено 10  мероприятий (семинары, круглые столы, заседания), в которых приняли участие 0,5 тыс.человек.
3) Исполнены полностью муниципальные контракты на оказание информационных услуг ,организацию и проведение мероприятий, направленных на развитие молодежного предпринимательства, вовлечение молодежи в предпринимательскую деятельность.  
4) Заключены муниципальные контракты (оплата - декабрь 2019г) на организацию, проведение  и торжественное награждение  участников муниципальных конкурсов «Предприниматель года - 2019», «Лучший молодой предприниматель г.Пыть-Яха» (мероприятия проведены),на проведение мониторинга деятельности субъектов малого и среднего предпринимательства, на разработку и изготовление полиграфической продукции.
5) В реестр субъектов малого и среднего предпринимательства-получателей поддержки, размещенном на официальном сайте администрации г.Пыть-Ях http://adm.gov86.org/ в разделе «Деятельность//Экономика», включено 45 записей о предоставленной поддержке.
5) продолжает деятельность координационный совет по вопросам развития малого и среднего предпринимательства, деятельность и состав которого утверждены постановлением главы города от 19.05.2008 № 77. С целью открытости и доступности информации о работе координационного совета, протоколы заседаний координационного совета публикуются на официальном сайте администрации города в разделе «Экономика. Малое и среднее предпринимательство». За отчетный период проведено 3 заседания (08.04.2019г., 21.08.2019г., 27.09.2019г.). </t>
  </si>
  <si>
    <t>Одобрено предоставление субсидий 29 субъектам малого и среднего предпринимательства й на общую сумму 4,2 рублей. На рассмотрении комиссии находятся заявления о предоставлении субсидии от 3 субъектов МСП.</t>
  </si>
  <si>
    <t xml:space="preserve">1.Рейтинговое голосование по проектам благоустройства, подлежащих в первоочередном порядке в 2020 году                                         2. Общественные обсуждения                            3.Форум "Город на старте"            4.  2 "Сессии соучаствующего проектирования".                                                                                                                                       </t>
  </si>
  <si>
    <t>Проведено рейтинговое голосование, в котором приняло участие 747 граждан, участие в решении вопросов развития городскоцй среды обсуждение проекта топиарного парка "Ноев ковчег" - 1961 чел., в Форуме "Город на старте" - 110 человек , в 2-х "Сессиях соучаствующего проектирования" - 230 чел.  ИТОГО- 3048 человек вовлечены .</t>
  </si>
  <si>
    <t>В полном объеме выполнены работы по благоустройству общественной териитории парка "Сказка" в рамках муниципального контракта с ООО "Фрам".  В соответсвии с актами выполненных работ , справок КС-2 №1,2 от 08.11.2019 и КС-3 от 08.11.2019 оплата произведена на сумму 7 006 975,04 руб.</t>
  </si>
  <si>
    <t xml:space="preserve">Демонтировано 10 домов (6-1, 10-45, 6-27, 6-8а, 6-6, 6-4, 8-25, 8-83, Молодежная 14, 7–В-1), общей площадью 6,3 тыс. кв.м. Для расселения граждан приобретено 62 строящихся жилых помещений (оплачено 90% от цены контрактов в соответствии с условиями  МК), (приобретено 2869,6 кв.м. , в т.ч. 231,1 готовое), в стадии объявления аукцион на приобретение 2-х жилых помещений (155 кв.м.) на сумму 8 758,0 тыс. руб. </t>
  </si>
  <si>
    <t>В настоящее время исполняется муниципальный контракт №0187300019418000481 на выполнение работ по корректировке проекта "Реконструкция ВОС-1 (II очередь), заключенного с ООО "РИА Инжиниринг".Срок завершения проектирования с учетом прохождения государственной экспертизы-ноябрь 2019 года.В настоящее время проектировщиками сдан пакет документов для прохождения государственной экспертизы. 30 сентября 2019 года заключен контракт №018730001941900117 на выполнение работ по реконструкции объекта "Реконструкция ВОС-3" с ООО "Универсал СК", срок выполнения работ до 15.12.2020 года.В настоящее время в рамках муниципального контракта ведутся работы подготовительного характера вырубка леса под отсыпку,производство работ по демонтажу ограждений, а также ведутся работы по демонтажу металлоконструкций и оборудованию не задействованных в производстве очистки воды. На сегодняшний день начаты работы по строительству канализации напорного коллектора на КОС-7000. Произведены работы по частичной планировке территории ВОС-3. Производится закупка и поставка материалов и оборудования.</t>
  </si>
  <si>
    <t xml:space="preserve">В рамках  Всероссийского физкультурно-спортивного комплекса "Готов к труду и обороне" МАУ Спортвный комплекс проведены мероприятия ( соревнования, спортивные фестивали) -10 единиц, в которых приняли участие 237 человек.                   </t>
  </si>
  <si>
    <t>МБУ СШОР приобретен спортивный инвентарь и оборудование в рамках соглашения о предоставлении из бюджета ХМАО - Югры в 2019 году бюджету городского округа город Пыть-Ях субсидии на государственную поддержку спортивных организаций, осуществляющих подготовку спортивного резерва для сборных команд РФ (1 226,6 тыс.руб.)</t>
  </si>
  <si>
    <t xml:space="preserve">Плановое значение показателя (50,9) подлежит корректировке в связи с некоректными значения исходя из статистической отчетности 1-ФК. В адрес  Департамента физической культур и спорта ХМАО - Югры будет направлено письмо о корректировке данного показателя на плановое значение показателя на 2019 год и последующие года(декабрь 2019г).  Доведенное на 2019 г финансирование планируется освоить 100% до конца 2019г. Договора на  129 108,0 рублей на приобретение спортивного мягкого инвентаря, и на 76 268,0 рублей на приобретение спортивной формы находятся на визировании. После подписания и оплаты закупка будет осуществлена. </t>
  </si>
  <si>
    <t>Трудоустроен 1 человек в рамках договора, из числа незанятых одиноких родителей, родителей, воспитывающих детей-инвалидов, многодетных родителей, женщин, осуществляющих уход за ребенком в возрасте до 3 лет. Организовано и трудоустроено 2 человека из числа многодетных родителей на постоянные рабочие места в организации муниципальной формы собственности.</t>
  </si>
  <si>
    <t xml:space="preserve">Строительство комплекса "Школа -сад на 550 мест " завершена. Объект введен в эксплуатацию. </t>
  </si>
  <si>
    <t xml:space="preserve"> Принято участие во Всероссийском проекте  ранней профессиональной ориентации учащихся 6-11 классов "Билет в будущее" (повторное тестирование) -529 детей</t>
  </si>
  <si>
    <t xml:space="preserve">1) Выдано 495 сертификатов дополнительного образования, из них   421 активный сертификат в системе ПФДО.
2) В общеобразовательных организациях активно используется система открытых онлайн уроков «Проектория», направленных на раннюю профориентацию детей (739 детей).  
В течение 2018-2019 учебном году прошло 8 открытых онлайн-уроков уроков в интерактивном формате на портале «ПроеКТОриЯ». В цикле открытых уроков приняли участие 1 458 человек из всех образовательных организаций( 8-11 классов).                                                             </t>
  </si>
  <si>
    <t>Получено письмо от Департамента образования и молодежной политики ХМАО-Югры от 19.11.2019 №10-Исх-11462 с регламентами и инструкциями для регистрации на ресурсе "одного окна". На данный момент педагогические работники регистрируются на данном ресурсе.</t>
  </si>
  <si>
    <t>1.Доля обучающихся  по программам общего образования, доп.и среднего проф.образования, для которых формируется цифровой образовательный профиль и индивидуальный план обучения с использованием ФИСПЦОС, в общем числе обучающихся по указанным программам, %</t>
  </si>
  <si>
    <t>Внедрение индивидуализации образовательного процесса в общеобразовательных учреждениях</t>
  </si>
  <si>
    <t xml:space="preserve">с 01.09.2019 для обучающихся 10 классов МБОУ СОШ №5 внедрена индивидуализация образовательного процесса </t>
  </si>
  <si>
    <t>Во всех школах используются цифровые образовательные платформы, наиболее активно платформа «Учи.ру» (это 2 744 обучающихся и 154 педагога). В образовательных учреждениях города внедрен проект «Образование 4.0».  С 1 января 2020 планируется перевод всех ДОО  в единую гос.информационную систему «Цифровая обр. платформа ХМАО –Югры  (ГИС Образование Югры). Проекты документов, регламентирующих внедрение федеральной цифровой информационной  системы, находятся на согласовании в Министерстве юстиции Россиской Федерации.</t>
  </si>
  <si>
    <t>На оставшуюся сумму финансирования объявлен аукцион  -декабрь 2019г.</t>
  </si>
  <si>
    <t xml:space="preserve">В добровльческие мероприятия вовлечено 30 %  граждан нашего города. Реализацией волонтерского направления занимается Пыть-Яхская местная городская молодежная общественная организация «Активист» (168 волонтеров). 
С 1 мая по 22 июня 2019г прошла Всероссийская акция «Красная гвоздика» - волонтеры победы ХМАО-Югры заняли 1 место по России, местное отделение Волонтеров Победы города Пыть-Яха заняли 1 место в ХМАО-Югре.
Также, волонтерские отряды созданы на базе 5 школ (112 обучающихся). 5 450 человек вовлечены в деятельность общественных объединений на базе образовательных организаций. В школах созданы отряды Юнармейцев (183 обучающихся). Муниципальный штаб Юнармейского движения в городе Пыть-Яхе находится на базе зонального военно-патриотического центра «Витязь».  В общем по направлению проведено более 20 меропрятий, в т.ч. 9 акций, 1 флеш-моб, 1 субботник и др.
</t>
  </si>
  <si>
    <t xml:space="preserve">Мероприятие реализуется за счет денежных средств Департамента труда и занятости населения ХМАО – Югры, направляемых напрямую в образовательные учреждения. В рамках договоров между КУ ХМАО- Югры "Пыть - Яхский центр занятости населения" и  бюджетными учреждениями, а также образовательными организациями прошли обучение 28 граждан предпенсионного возраста. </t>
  </si>
  <si>
    <t xml:space="preserve">Проводимые мероприятия направлены на внедрение национальной системы профессионального роста, охватывающий  не менее 50% учителей. Ведется системная работа по непрерывному развитию профессионального мастерства(конкурсы, наставничество, курсовая переподготовка и выстраивание методической работы).   Учитель начальных классов МБОУ СОШ №5 Алямкина Наталья Анатольевна приняла участие во всероссийском конкурсе «Учитель года» в городе Грозном Чеченской республики (федеральный этап), стала победителем регионального этапа конкурса профессионального мастерства в сфере образования ХМАО – Югры «Педагог года Югры - 2019» в номинации «Учитель года Югры». На финальном туре в г. Москве (октябрь 2019г) представляла автономный округ.  </t>
  </si>
  <si>
    <r>
      <t xml:space="preserve"> 3.Доля молодежи, задействованной в мероприятиях по вовлечению в творческую деятельность, от общего числа молодежи в субъекте Российской Федерации,</t>
    </r>
    <r>
      <rPr>
        <strike/>
        <sz val="11"/>
        <color theme="1"/>
        <rFont val="Times New Roman"/>
        <family val="1"/>
        <charset val="204"/>
      </rPr>
      <t>%</t>
    </r>
  </si>
  <si>
    <t xml:space="preserve">Диагностика потребностей и ресурсов семьи;
Психолого-педагогическое консультирование:"Предупреждение вторичных нарушений у ребенка";"Социализация ребенка";"Продвижение ребенка по индивидуальному образовательному маршруту" и др.;
Группы поддержки для родителей, имеющих детей с ограниченными возможносоями здоровья (ОВЗ), детей-инвалидов;
Социальное сопровождение семьи в целях защиты прав и законных интересов детей с ОВЗ;
Психолого-педагогическая поддержка семей детей с особенностями в развитии (ОВЗ, детей-инвалидов)
</t>
  </si>
  <si>
    <t xml:space="preserve">без финансирования </t>
  </si>
  <si>
    <t>-</t>
  </si>
  <si>
    <t xml:space="preserve">«Развитие жилищной сферы в городе Пыть-Яхе» (от 10.12.2018 № 429-па) </t>
  </si>
  <si>
    <t>ВСЕГО</t>
  </si>
  <si>
    <t>Значение индикаторов</t>
  </si>
  <si>
    <t>критически низкое  исполнение  финансирования мероприятия национальных проектов (менее 13%)</t>
  </si>
  <si>
    <t>низкое исполнение финансирования мероприятий национальных проектов (до 60%)</t>
  </si>
  <si>
    <t>исполнение финансирования программы от 60 до 100%</t>
  </si>
  <si>
    <t>Индикатор достижения показателя</t>
  </si>
  <si>
    <r>
      <t xml:space="preserve"> 3.Доля молодежи, задействованной в мероприятиях по вовлечению в творческую деятельность, от общего числа молодежи в субъекте Российской Федерации,</t>
    </r>
    <r>
      <rPr>
        <strike/>
        <sz val="11"/>
        <rFont val="Times New Roman"/>
        <family val="1"/>
        <charset val="204"/>
      </rPr>
      <t>%</t>
    </r>
  </si>
  <si>
    <t>критически низкое достижение показателя или показатель не достигнут</t>
  </si>
  <si>
    <t>Развитие физической 
культуры и спорта в городе Пыть-Яхе
(от 12.12.2018 № 445-па)</t>
  </si>
  <si>
    <t xml:space="preserve">Достижение показателей региональных проектов, входящих в состав национальных проектов Российской Федерации по состоянию на 20 декабря 2019г. </t>
  </si>
  <si>
    <t xml:space="preserve">Проекты документов, регламентирующих внедрение федеральной цифровой информационной  системы, находятся на согласовании в Министерстве юстиции Россиской Федерации.        В 2019 году показатели не достигнуты. В 2020 году достижение показателя зависит от внедрения федеральной цифровой информационной  системы </t>
  </si>
  <si>
    <t>Примечание</t>
  </si>
  <si>
    <t>Получено письмо от Департамента образования и молодежной политики ХМАО-Югры от 19.11.2019 №10-Исх-11462 с регламентами и инструкциями для регистрации на ресурсе "одного окна". На данный момент зарегистрировано и проходят обучение 35 педагогических работников. Сертификаты будут выданы в феврале-марте 2020 года</t>
  </si>
  <si>
    <t xml:space="preserve">Финансирование мероприятий региональных проектов, входящих в состав национальных проектов Российской Федерации по состоянию на 20 декабря 2019г. </t>
  </si>
  <si>
    <t xml:space="preserve">Участие м.о.г. Пыть-Ях в реализации региональных составляющих федеральных проектов, входящих в состав национальных проектов (программ) Российской Федерации по состоянию на 20 декабря 2019г. </t>
  </si>
  <si>
    <t>В рамках проекта прошли обучение 8 человек:                                                                                                                 - 2 преподавателя МБОУ ДО "ДШИ" в сентябре 2019г. (очное обучение в г. Москва, тема "Выдающиеся музыканты-педагоги гнесинской школы: школа балалайки А.А. Горбачева", "Выдающиеся музыканты-педагоги гнесинской школы: баянная кола Фридриха Липса"); 
 - 2 библиотекаря МАУК "КЦ: библиотека-музей" в сентябре-октябре 2019г. (очная форма обучения с применением дистанционных технологий, тема «Бренд-менеджмент и медиа-маркетинг современной библиотеки»);
 - 4 режиссера МАУК "Культурно-досуговый центр" в ноябре 2019г. (очная форме обучения с применением дистанционных технологий, тема «Театрализованные представления и праздники в практике современного учреждения культуры»)</t>
  </si>
  <si>
    <t>Оказано 414 услуг: 1) семьям ( родителей) детей дошкольного возраста ( в том числе родителей детей ранего возраста)  психолого-педагогические, методические и консультативные услуги.                                                                                     2)родителей (законных представителей) детей,  испытывающих трудности в освоении основных общеобразовательных программ, развитии и социальной адаптации, получили психолого-педагогические, методические и консультативные услуги.                                                                         3)семьи, в которых воспитывается ребенок с ОВЗ -  консультативную помощь по вопросам получения образования  в рамках деятельности территориальной психолого-медико-педагогической комиссии.</t>
  </si>
  <si>
    <t>Введено в эксплуатацию  МКД  и ИЖС общей площадью 19 448 кв.метров.</t>
  </si>
  <si>
    <t>Плановый показатель 40 тыс..кв. м  планируется освоить до конда 2019г.  Дом 4-8а -ввод планируется до 31.01.2020, идет сбор документов для проведения итоговой проверки Жилстройнадзора;   Дом  1-2 - ввод планируется до 31.12.2019, проведена итоговая проверка Жилстройнадзора,  устранены замечания, готовится ЗСО.</t>
  </si>
  <si>
    <t xml:space="preserve">Приложение 1 к протоколу №10 от 26.12.2019 проектного комитета администрации города Пыть-Яха </t>
  </si>
  <si>
    <t>Приложение 1 к протоколу №10 от 26.12.2019 проектного комитета администрации города Пыть-Яха (часть 2)</t>
  </si>
  <si>
    <t>Приложение 1 к протоколу №10 от 26.12.2019 проектного комитета администрации города Пыть-Яха (часть 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</si>
</sst>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0\ _₽_-;\-* #,##0.000\ _₽_-;_-* &quot;-&quot;??\ _₽_-;_-@_-"/>
  </numFmts>
  <fonts count="23" x14ac:knownFonts="1">
    <font>
      <sz val="11"/>
      <color theme="1"/>
      <name val="Calibri"/>
      <family val="2"/>
      <scheme val="minor"/>
    </font>
    <font>
      <u/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trike/>
      <sz val="11"/>
      <color theme="1"/>
      <name val="Times New Roman"/>
      <family val="1"/>
      <charset val="204"/>
    </font>
    <font>
      <sz val="11"/>
      <name val="Calibri"/>
      <family val="2"/>
      <scheme val="minor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strike/>
      <sz val="11"/>
      <name val="Times New Roman"/>
      <family val="1"/>
      <charset val="204"/>
    </font>
    <font>
      <b/>
      <sz val="9"/>
      <color indexed="81"/>
      <name val="Tahoma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theme="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3" fillId="0" borderId="0"/>
  </cellStyleXfs>
  <cellXfs count="209">
    <xf numFmtId="0" fontId="0" fillId="0" borderId="0" xfId="0"/>
    <xf numFmtId="0" fontId="0" fillId="0" borderId="1" xfId="0" applyFont="1" applyBorder="1"/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5" fillId="3" borderId="1" xfId="0" applyFont="1" applyFill="1" applyBorder="1" applyAlignment="1">
      <alignment horizontal="left" vertical="top" wrapText="1"/>
    </xf>
    <xf numFmtId="0" fontId="5" fillId="3" borderId="1" xfId="0" applyFont="1" applyFill="1" applyBorder="1" applyAlignment="1">
      <alignment horizontal="center" vertical="top" wrapText="1"/>
    </xf>
    <xf numFmtId="43" fontId="5" fillId="3" borderId="1" xfId="1" applyFont="1" applyFill="1" applyBorder="1" applyAlignment="1">
      <alignment horizontal="center" vertical="top" wrapText="1"/>
    </xf>
    <xf numFmtId="0" fontId="6" fillId="4" borderId="1" xfId="0" applyFont="1" applyFill="1" applyBorder="1" applyAlignment="1">
      <alignment horizontal="center" vertical="top"/>
    </xf>
    <xf numFmtId="0" fontId="6" fillId="4" borderId="1" xfId="0" applyFont="1" applyFill="1" applyBorder="1"/>
    <xf numFmtId="0" fontId="7" fillId="5" borderId="1" xfId="0" applyFont="1" applyFill="1" applyBorder="1" applyAlignment="1">
      <alignment horizontal="left" vertical="top" wrapText="1"/>
    </xf>
    <xf numFmtId="0" fontId="7" fillId="2" borderId="1" xfId="0" applyFont="1" applyFill="1" applyBorder="1" applyAlignment="1">
      <alignment horizontal="left" vertical="top" wrapText="1"/>
    </xf>
    <xf numFmtId="0" fontId="7" fillId="2" borderId="1" xfId="0" applyFont="1" applyFill="1" applyBorder="1" applyAlignment="1">
      <alignment horizontal="center" vertical="top" wrapText="1"/>
    </xf>
    <xf numFmtId="43" fontId="7" fillId="2" borderId="1" xfId="1" applyFont="1" applyFill="1" applyBorder="1" applyAlignment="1">
      <alignment horizontal="center" vertical="top" wrapText="1"/>
    </xf>
    <xf numFmtId="43" fontId="7" fillId="2" borderId="1" xfId="1" applyFont="1" applyFill="1" applyBorder="1" applyAlignment="1">
      <alignment vertical="top" wrapText="1"/>
    </xf>
    <xf numFmtId="0" fontId="7" fillId="2" borderId="1" xfId="0" applyFont="1" applyFill="1" applyBorder="1"/>
    <xf numFmtId="0" fontId="8" fillId="2" borderId="1" xfId="0" applyFont="1" applyFill="1" applyBorder="1" applyAlignment="1">
      <alignment horizontal="left" vertical="top" wrapText="1"/>
    </xf>
    <xf numFmtId="0" fontId="7" fillId="2" borderId="1" xfId="0" applyFont="1" applyFill="1" applyBorder="1" applyAlignment="1">
      <alignment horizontal="justify" vertical="center"/>
    </xf>
    <xf numFmtId="0" fontId="9" fillId="2" borderId="1" xfId="0" applyFont="1" applyFill="1" applyBorder="1" applyAlignment="1">
      <alignment horizontal="center" vertical="top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left" vertical="center" wrapText="1"/>
    </xf>
    <xf numFmtId="43" fontId="7" fillId="2" borderId="3" xfId="1" applyFont="1" applyFill="1" applyBorder="1" applyAlignment="1">
      <alignment vertical="top" wrapText="1"/>
    </xf>
    <xf numFmtId="0" fontId="7" fillId="0" borderId="1" xfId="0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left" vertical="top" wrapText="1"/>
    </xf>
    <xf numFmtId="43" fontId="7" fillId="0" borderId="1" xfId="1" applyFont="1" applyFill="1" applyBorder="1" applyAlignment="1">
      <alignment vertical="top" wrapText="1"/>
    </xf>
    <xf numFmtId="43" fontId="7" fillId="0" borderId="1" xfId="1" applyFont="1" applyFill="1" applyBorder="1" applyAlignment="1">
      <alignment horizontal="center" vertical="top" wrapText="1"/>
    </xf>
    <xf numFmtId="0" fontId="7" fillId="0" borderId="1" xfId="0" applyFont="1" applyFill="1" applyBorder="1"/>
    <xf numFmtId="0" fontId="7" fillId="2" borderId="1" xfId="0" applyFont="1" applyFill="1" applyBorder="1" applyAlignment="1">
      <alignment vertical="center" wrapText="1"/>
    </xf>
    <xf numFmtId="0" fontId="7" fillId="0" borderId="1" xfId="0" applyFont="1" applyBorder="1" applyAlignment="1">
      <alignment horizontal="left" vertical="top" wrapText="1"/>
    </xf>
    <xf numFmtId="43" fontId="7" fillId="2" borderId="1" xfId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vertical="top" wrapText="1"/>
    </xf>
    <xf numFmtId="0" fontId="7" fillId="0" borderId="1" xfId="0" applyFont="1" applyFill="1" applyBorder="1" applyAlignment="1">
      <alignment vertical="top" wrapText="1"/>
    </xf>
    <xf numFmtId="0" fontId="7" fillId="2" borderId="3" xfId="0" applyFont="1" applyFill="1" applyBorder="1" applyAlignment="1">
      <alignment vertical="top" wrapText="1"/>
    </xf>
    <xf numFmtId="0" fontId="7" fillId="2" borderId="3" xfId="0" applyFont="1" applyFill="1" applyBorder="1" applyAlignment="1">
      <alignment horizontal="center" vertical="top" wrapText="1"/>
    </xf>
    <xf numFmtId="0" fontId="7" fillId="2" borderId="4" xfId="0" applyFont="1" applyFill="1" applyBorder="1" applyAlignment="1">
      <alignment vertical="top" wrapText="1"/>
    </xf>
    <xf numFmtId="0" fontId="7" fillId="2" borderId="4" xfId="0" applyFont="1" applyFill="1" applyBorder="1" applyAlignment="1">
      <alignment horizontal="center" vertical="top" wrapText="1"/>
    </xf>
    <xf numFmtId="0" fontId="7" fillId="2" borderId="2" xfId="0" applyFont="1" applyFill="1" applyBorder="1" applyAlignment="1">
      <alignment vertical="top" wrapText="1"/>
    </xf>
    <xf numFmtId="0" fontId="7" fillId="2" borderId="2" xfId="0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justify" vertical="center"/>
    </xf>
    <xf numFmtId="164" fontId="7" fillId="0" borderId="1" xfId="1" applyNumberFormat="1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center" vertical="top"/>
    </xf>
    <xf numFmtId="0" fontId="7" fillId="0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justify" vertical="center"/>
    </xf>
    <xf numFmtId="0" fontId="7" fillId="0" borderId="1" xfId="0" applyFont="1" applyBorder="1"/>
    <xf numFmtId="43" fontId="7" fillId="2" borderId="1" xfId="1" applyFont="1" applyFill="1" applyBorder="1"/>
    <xf numFmtId="0" fontId="0" fillId="2" borderId="1" xfId="0" applyFont="1" applyFill="1" applyBorder="1"/>
    <xf numFmtId="43" fontId="0" fillId="2" borderId="1" xfId="1" applyFont="1" applyFill="1" applyBorder="1"/>
    <xf numFmtId="43" fontId="0" fillId="0" borderId="1" xfId="1" applyFont="1" applyBorder="1"/>
    <xf numFmtId="0" fontId="11" fillId="0" borderId="1" xfId="0" applyFont="1" applyBorder="1"/>
    <xf numFmtId="0" fontId="11" fillId="0" borderId="13" xfId="0" applyFont="1" applyBorder="1"/>
    <xf numFmtId="0" fontId="11" fillId="0" borderId="14" xfId="0" applyFont="1" applyBorder="1"/>
    <xf numFmtId="0" fontId="14" fillId="3" borderId="1" xfId="0" applyFont="1" applyFill="1" applyBorder="1" applyAlignment="1">
      <alignment horizontal="left" vertical="top" wrapText="1"/>
    </xf>
    <xf numFmtId="43" fontId="14" fillId="3" borderId="1" xfId="1" applyFont="1" applyFill="1" applyBorder="1" applyAlignment="1">
      <alignment horizontal="center" vertical="top" wrapText="1"/>
    </xf>
    <xf numFmtId="0" fontId="14" fillId="3" borderId="1" xfId="0" applyFont="1" applyFill="1" applyBorder="1" applyAlignment="1">
      <alignment horizontal="center" vertical="top" wrapText="1"/>
    </xf>
    <xf numFmtId="0" fontId="15" fillId="4" borderId="1" xfId="0" applyFont="1" applyFill="1" applyBorder="1"/>
    <xf numFmtId="0" fontId="16" fillId="2" borderId="1" xfId="0" applyFont="1" applyFill="1" applyBorder="1" applyAlignment="1">
      <alignment horizontal="left" vertical="top" wrapText="1"/>
    </xf>
    <xf numFmtId="0" fontId="17" fillId="0" borderId="1" xfId="3" applyFont="1" applyBorder="1" applyAlignment="1">
      <alignment horizontal="center" vertical="center" wrapText="1"/>
    </xf>
    <xf numFmtId="43" fontId="16" fillId="2" borderId="1" xfId="1" applyFont="1" applyFill="1" applyBorder="1" applyAlignment="1">
      <alignment vertical="center" wrapText="1"/>
    </xf>
    <xf numFmtId="0" fontId="16" fillId="2" borderId="1" xfId="0" applyFont="1" applyFill="1" applyBorder="1"/>
    <xf numFmtId="43" fontId="16" fillId="2" borderId="1" xfId="1" applyFont="1" applyFill="1" applyBorder="1" applyAlignment="1">
      <alignment horizontal="center" vertical="center" wrapText="1"/>
    </xf>
    <xf numFmtId="43" fontId="16" fillId="2" borderId="3" xfId="1" applyFont="1" applyFill="1" applyBorder="1" applyAlignment="1">
      <alignment vertical="center" wrapText="1"/>
    </xf>
    <xf numFmtId="0" fontId="16" fillId="2" borderId="1" xfId="0" applyFont="1" applyFill="1" applyBorder="1" applyAlignment="1">
      <alignment horizontal="center" vertical="top" wrapText="1"/>
    </xf>
    <xf numFmtId="0" fontId="16" fillId="2" borderId="3" xfId="0" applyFont="1" applyFill="1" applyBorder="1" applyAlignment="1">
      <alignment horizontal="center" vertical="top" wrapText="1"/>
    </xf>
    <xf numFmtId="0" fontId="16" fillId="2" borderId="3" xfId="0" applyFont="1" applyFill="1" applyBorder="1" applyAlignment="1">
      <alignment horizontal="left" vertical="top" wrapText="1"/>
    </xf>
    <xf numFmtId="0" fontId="16" fillId="2" borderId="1" xfId="0" applyFont="1" applyFill="1" applyBorder="1" applyAlignment="1">
      <alignment vertical="top" wrapText="1"/>
    </xf>
    <xf numFmtId="0" fontId="16" fillId="2" borderId="3" xfId="0" applyFont="1" applyFill="1" applyBorder="1" applyAlignment="1">
      <alignment vertical="top" wrapText="1"/>
    </xf>
    <xf numFmtId="0" fontId="16" fillId="2" borderId="4" xfId="0" applyFont="1" applyFill="1" applyBorder="1" applyAlignment="1">
      <alignment vertical="top" wrapText="1"/>
    </xf>
    <xf numFmtId="0" fontId="16" fillId="2" borderId="2" xfId="0" applyFont="1" applyFill="1" applyBorder="1" applyAlignment="1">
      <alignment vertical="top" wrapText="1"/>
    </xf>
    <xf numFmtId="0" fontId="16" fillId="2" borderId="1" xfId="0" applyFont="1" applyFill="1" applyBorder="1" applyAlignment="1">
      <alignment horizontal="center" vertical="center" wrapText="1"/>
    </xf>
    <xf numFmtId="0" fontId="16" fillId="2" borderId="2" xfId="0" applyFont="1" applyFill="1" applyBorder="1" applyAlignment="1">
      <alignment horizontal="center"/>
    </xf>
    <xf numFmtId="0" fontId="18" fillId="0" borderId="1" xfId="0" applyFont="1" applyBorder="1" applyAlignment="1">
      <alignment vertical="center"/>
    </xf>
    <xf numFmtId="43" fontId="18" fillId="2" borderId="1" xfId="1" applyFont="1" applyFill="1" applyBorder="1" applyAlignment="1">
      <alignment vertical="center"/>
    </xf>
    <xf numFmtId="43" fontId="11" fillId="2" borderId="1" xfId="1" applyFont="1" applyFill="1" applyBorder="1"/>
    <xf numFmtId="43" fontId="11" fillId="0" borderId="1" xfId="1" applyFont="1" applyBorder="1"/>
    <xf numFmtId="0" fontId="16" fillId="2" borderId="3" xfId="0" applyFont="1" applyFill="1" applyBorder="1" applyAlignment="1">
      <alignment horizontal="center" vertical="center" wrapText="1"/>
    </xf>
    <xf numFmtId="0" fontId="16" fillId="2" borderId="2" xfId="0" applyFont="1" applyFill="1" applyBorder="1" applyAlignment="1">
      <alignment horizontal="center" vertical="top" wrapText="1"/>
    </xf>
    <xf numFmtId="0" fontId="13" fillId="0" borderId="8" xfId="0" applyFont="1" applyBorder="1" applyAlignment="1">
      <alignment vertical="center"/>
    </xf>
    <xf numFmtId="0" fontId="13" fillId="0" borderId="0" xfId="0" applyFont="1" applyBorder="1" applyAlignment="1">
      <alignment vertical="center"/>
    </xf>
    <xf numFmtId="0" fontId="14" fillId="3" borderId="1" xfId="0" applyFont="1" applyFill="1" applyBorder="1" applyAlignment="1">
      <alignment vertical="top" wrapText="1"/>
    </xf>
    <xf numFmtId="0" fontId="20" fillId="2" borderId="1" xfId="0" applyFont="1" applyFill="1" applyBorder="1" applyAlignment="1">
      <alignment horizontal="center" vertical="top" wrapText="1"/>
    </xf>
    <xf numFmtId="0" fontId="16" fillId="0" borderId="1" xfId="0" applyFont="1" applyFill="1" applyBorder="1" applyAlignment="1">
      <alignment horizontal="center" vertical="top" wrapText="1"/>
    </xf>
    <xf numFmtId="43" fontId="16" fillId="2" borderId="1" xfId="1" applyFont="1" applyFill="1" applyBorder="1" applyAlignment="1">
      <alignment vertical="top" wrapText="1"/>
    </xf>
    <xf numFmtId="43" fontId="16" fillId="2" borderId="1" xfId="1" applyFont="1" applyFill="1" applyBorder="1" applyAlignment="1">
      <alignment horizontal="center" vertical="top" wrapText="1"/>
    </xf>
    <xf numFmtId="0" fontId="16" fillId="2" borderId="1" xfId="0" applyFont="1" applyFill="1" applyBorder="1" applyAlignment="1">
      <alignment horizontal="justify" vertical="center"/>
    </xf>
    <xf numFmtId="0" fontId="16" fillId="0" borderId="1" xfId="0" applyFont="1" applyFill="1" applyBorder="1" applyAlignment="1">
      <alignment horizontal="left" vertical="top" wrapText="1"/>
    </xf>
    <xf numFmtId="43" fontId="16" fillId="0" borderId="1" xfId="1" applyFont="1" applyFill="1" applyBorder="1" applyAlignment="1">
      <alignment horizontal="center" vertical="top" wrapText="1"/>
    </xf>
    <xf numFmtId="0" fontId="16" fillId="0" borderId="1" xfId="0" applyFont="1" applyFill="1" applyBorder="1"/>
    <xf numFmtId="164" fontId="16" fillId="0" borderId="1" xfId="1" applyNumberFormat="1" applyFont="1" applyFill="1" applyBorder="1" applyAlignment="1">
      <alignment horizontal="center" vertical="top" wrapText="1"/>
    </xf>
    <xf numFmtId="0" fontId="16" fillId="0" borderId="1" xfId="0" applyFont="1" applyFill="1" applyBorder="1" applyAlignment="1">
      <alignment horizontal="center" vertical="top"/>
    </xf>
    <xf numFmtId="0" fontId="16" fillId="0" borderId="1" xfId="0" applyFont="1" applyFill="1" applyBorder="1" applyAlignment="1">
      <alignment horizontal="center" vertical="center" wrapText="1"/>
    </xf>
    <xf numFmtId="43" fontId="16" fillId="0" borderId="1" xfId="1" applyFont="1" applyFill="1" applyBorder="1" applyAlignment="1">
      <alignment horizontal="center" vertical="top"/>
    </xf>
    <xf numFmtId="0" fontId="15" fillId="2" borderId="1" xfId="0" applyFont="1" applyFill="1" applyBorder="1" applyAlignment="1">
      <alignment horizontal="justify" vertical="center"/>
    </xf>
    <xf numFmtId="0" fontId="16" fillId="0" borderId="1" xfId="0" applyFont="1" applyBorder="1" applyAlignment="1"/>
    <xf numFmtId="0" fontId="16" fillId="0" borderId="1" xfId="0" applyFont="1" applyBorder="1"/>
    <xf numFmtId="0" fontId="17" fillId="0" borderId="1" xfId="3" applyFont="1" applyBorder="1" applyAlignment="1">
      <alignment vertical="center" wrapText="1"/>
    </xf>
    <xf numFmtId="43" fontId="16" fillId="2" borderId="1" xfId="1" applyFont="1" applyFill="1" applyBorder="1"/>
    <xf numFmtId="43" fontId="16" fillId="0" borderId="1" xfId="1" applyFont="1" applyBorder="1"/>
    <xf numFmtId="0" fontId="7" fillId="2" borderId="1" xfId="0" applyFont="1" applyFill="1" applyBorder="1" applyAlignment="1">
      <alignment horizontal="center" vertical="top" wrapText="1"/>
    </xf>
    <xf numFmtId="43" fontId="7" fillId="2" borderId="1" xfId="1" applyFont="1" applyFill="1" applyBorder="1" applyAlignment="1">
      <alignment horizontal="center" vertical="top" wrapText="1"/>
    </xf>
    <xf numFmtId="0" fontId="16" fillId="2" borderId="1" xfId="0" applyFont="1" applyFill="1" applyBorder="1" applyAlignment="1">
      <alignment horizontal="center" vertical="top" wrapText="1"/>
    </xf>
    <xf numFmtId="43" fontId="16" fillId="2" borderId="1" xfId="1" applyFont="1" applyFill="1" applyBorder="1" applyAlignment="1">
      <alignment vertical="center" wrapText="1"/>
    </xf>
    <xf numFmtId="0" fontId="16" fillId="0" borderId="1" xfId="0" applyFont="1" applyFill="1" applyBorder="1" applyAlignment="1">
      <alignment horizontal="center" vertical="top" wrapText="1"/>
    </xf>
    <xf numFmtId="0" fontId="16" fillId="0" borderId="1" xfId="0" applyFont="1" applyFill="1" applyBorder="1" applyAlignment="1">
      <alignment horizontal="center" vertical="top" wrapText="1"/>
    </xf>
    <xf numFmtId="43" fontId="11" fillId="0" borderId="14" xfId="1" applyFont="1" applyFill="1" applyBorder="1"/>
    <xf numFmtId="43" fontId="14" fillId="0" borderId="1" xfId="1" applyFont="1" applyFill="1" applyBorder="1" applyAlignment="1">
      <alignment horizontal="center" vertical="top" wrapText="1"/>
    </xf>
    <xf numFmtId="43" fontId="16" fillId="0" borderId="1" xfId="1" applyFont="1" applyFill="1" applyBorder="1" applyAlignment="1">
      <alignment vertical="center" wrapText="1"/>
    </xf>
    <xf numFmtId="43" fontId="16" fillId="0" borderId="1" xfId="1" applyFont="1" applyFill="1" applyBorder="1" applyAlignment="1">
      <alignment horizontal="center" vertical="center" wrapText="1"/>
    </xf>
    <xf numFmtId="43" fontId="16" fillId="0" borderId="3" xfId="1" applyFont="1" applyFill="1" applyBorder="1" applyAlignment="1">
      <alignment vertical="center" wrapText="1"/>
    </xf>
    <xf numFmtId="43" fontId="18" fillId="0" borderId="1" xfId="1" applyFont="1" applyFill="1" applyBorder="1" applyAlignment="1">
      <alignment vertical="center"/>
    </xf>
    <xf numFmtId="43" fontId="11" fillId="0" borderId="1" xfId="1" applyFont="1" applyFill="1" applyBorder="1"/>
    <xf numFmtId="43" fontId="7" fillId="0" borderId="1" xfId="1" applyFont="1" applyFill="1" applyBorder="1" applyAlignment="1">
      <alignment horizontal="center" vertical="top"/>
    </xf>
    <xf numFmtId="0" fontId="16" fillId="0" borderId="1" xfId="0" applyFont="1" applyFill="1" applyBorder="1" applyAlignment="1">
      <alignment horizontal="justify" vertical="center"/>
    </xf>
    <xf numFmtId="0" fontId="7" fillId="2" borderId="3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top" wrapText="1"/>
    </xf>
    <xf numFmtId="0" fontId="7" fillId="2" borderId="4" xfId="0" applyFont="1" applyFill="1" applyBorder="1" applyAlignment="1">
      <alignment horizontal="center" vertical="top" wrapText="1"/>
    </xf>
    <xf numFmtId="0" fontId="7" fillId="2" borderId="2" xfId="0" applyFont="1" applyFill="1" applyBorder="1" applyAlignment="1">
      <alignment horizontal="center" vertical="top" wrapText="1"/>
    </xf>
    <xf numFmtId="43" fontId="7" fillId="2" borderId="3" xfId="1" applyFont="1" applyFill="1" applyBorder="1" applyAlignment="1">
      <alignment horizontal="center" vertical="top" wrapText="1"/>
    </xf>
    <xf numFmtId="43" fontId="7" fillId="2" borderId="4" xfId="1" applyFont="1" applyFill="1" applyBorder="1" applyAlignment="1">
      <alignment horizontal="center" vertical="top" wrapText="1"/>
    </xf>
    <xf numFmtId="43" fontId="7" fillId="2" borderId="2" xfId="1" applyFont="1" applyFill="1" applyBorder="1" applyAlignment="1">
      <alignment horizontal="center" vertical="top" wrapText="1"/>
    </xf>
    <xf numFmtId="0" fontId="7" fillId="2" borderId="3" xfId="0" applyFont="1" applyFill="1" applyBorder="1" applyAlignment="1">
      <alignment horizontal="center"/>
    </xf>
    <xf numFmtId="0" fontId="7" fillId="2" borderId="4" xfId="0" applyFont="1" applyFill="1" applyBorder="1" applyAlignment="1">
      <alignment horizontal="center"/>
    </xf>
    <xf numFmtId="0" fontId="7" fillId="2" borderId="2" xfId="0" applyFont="1" applyFill="1" applyBorder="1" applyAlignment="1">
      <alignment horizontal="center"/>
    </xf>
    <xf numFmtId="43" fontId="16" fillId="2" borderId="3" xfId="1" applyFont="1" applyFill="1" applyBorder="1" applyAlignment="1">
      <alignment vertical="center" wrapText="1"/>
    </xf>
    <xf numFmtId="43" fontId="16" fillId="2" borderId="2" xfId="1" applyFont="1" applyFill="1" applyBorder="1" applyAlignment="1">
      <alignment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top" wrapText="1"/>
    </xf>
    <xf numFmtId="0" fontId="7" fillId="2" borderId="3" xfId="0" applyFont="1" applyFill="1" applyBorder="1" applyAlignment="1">
      <alignment horizontal="left" vertical="top" wrapText="1"/>
    </xf>
    <xf numFmtId="0" fontId="7" fillId="2" borderId="4" xfId="0" applyFont="1" applyFill="1" applyBorder="1" applyAlignment="1">
      <alignment horizontal="left" vertical="top" wrapText="1"/>
    </xf>
    <xf numFmtId="0" fontId="7" fillId="2" borderId="2" xfId="0" applyFont="1" applyFill="1" applyBorder="1" applyAlignment="1">
      <alignment horizontal="left" vertical="top" wrapText="1"/>
    </xf>
    <xf numFmtId="0" fontId="7" fillId="2" borderId="3" xfId="0" applyFont="1" applyFill="1" applyBorder="1" applyAlignment="1">
      <alignment horizontal="left" vertical="center" wrapText="1"/>
    </xf>
    <xf numFmtId="0" fontId="7" fillId="2" borderId="4" xfId="0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top" wrapText="1"/>
    </xf>
    <xf numFmtId="0" fontId="7" fillId="0" borderId="4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7" fillId="2" borderId="3" xfId="0" applyFont="1" applyFill="1" applyBorder="1" applyAlignment="1">
      <alignment horizontal="justify" vertical="top"/>
    </xf>
    <xf numFmtId="0" fontId="7" fillId="2" borderId="2" xfId="0" applyFont="1" applyFill="1" applyBorder="1" applyAlignment="1">
      <alignment horizontal="justify" vertical="top"/>
    </xf>
    <xf numFmtId="0" fontId="7" fillId="2" borderId="2" xfId="0" applyFont="1" applyFill="1" applyBorder="1" applyAlignment="1">
      <alignment horizontal="left" vertical="center" wrapText="1"/>
    </xf>
    <xf numFmtId="0" fontId="7" fillId="2" borderId="3" xfId="0" applyFont="1" applyFill="1" applyBorder="1" applyAlignment="1">
      <alignment horizontal="justify" vertical="center"/>
    </xf>
    <xf numFmtId="0" fontId="7" fillId="2" borderId="2" xfId="0" applyFont="1" applyFill="1" applyBorder="1" applyAlignment="1">
      <alignment horizontal="justify" vertical="center"/>
    </xf>
    <xf numFmtId="43" fontId="16" fillId="0" borderId="3" xfId="1" applyFont="1" applyFill="1" applyBorder="1" applyAlignment="1">
      <alignment vertical="center" wrapText="1"/>
    </xf>
    <xf numFmtId="43" fontId="16" fillId="0" borderId="2" xfId="1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center" vertical="top" wrapText="1"/>
    </xf>
    <xf numFmtId="0" fontId="7" fillId="0" borderId="3" xfId="0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left" vertical="top" wrapText="1"/>
    </xf>
    <xf numFmtId="0" fontId="7" fillId="2" borderId="1" xfId="0" applyFont="1" applyFill="1" applyBorder="1" applyAlignment="1">
      <alignment horizontal="left" vertical="top" wrapText="1"/>
    </xf>
    <xf numFmtId="17" fontId="7" fillId="2" borderId="3" xfId="0" applyNumberFormat="1" applyFont="1" applyFill="1" applyBorder="1" applyAlignment="1">
      <alignment horizontal="left" vertical="top" wrapText="1"/>
    </xf>
    <xf numFmtId="17" fontId="7" fillId="2" borderId="2" xfId="0" applyNumberFormat="1" applyFont="1" applyFill="1" applyBorder="1" applyAlignment="1">
      <alignment horizontal="left" vertical="top" wrapText="1"/>
    </xf>
    <xf numFmtId="0" fontId="4" fillId="0" borderId="0" xfId="0" applyFont="1" applyBorder="1" applyAlignment="1">
      <alignment horizontal="justify" vertical="center"/>
    </xf>
    <xf numFmtId="0" fontId="4" fillId="0" borderId="9" xfId="0" applyFont="1" applyBorder="1" applyAlignment="1">
      <alignment horizontal="justify" vertical="center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16" fillId="2" borderId="3" xfId="0" applyFont="1" applyFill="1" applyBorder="1" applyAlignment="1">
      <alignment horizontal="center" vertical="top" wrapText="1"/>
    </xf>
    <xf numFmtId="0" fontId="16" fillId="2" borderId="2" xfId="0" applyFont="1" applyFill="1" applyBorder="1" applyAlignment="1">
      <alignment horizontal="center" vertical="top" wrapText="1"/>
    </xf>
    <xf numFmtId="0" fontId="16" fillId="2" borderId="3" xfId="0" applyFont="1" applyFill="1" applyBorder="1" applyAlignment="1">
      <alignment horizontal="center" vertical="center" wrapText="1"/>
    </xf>
    <xf numFmtId="0" fontId="16" fillId="2" borderId="2" xfId="0" applyFont="1" applyFill="1" applyBorder="1" applyAlignment="1">
      <alignment horizontal="center" vertical="center" wrapText="1"/>
    </xf>
    <xf numFmtId="43" fontId="12" fillId="2" borderId="14" xfId="1" applyFont="1" applyFill="1" applyBorder="1" applyAlignment="1">
      <alignment horizontal="justify" vertical="center"/>
    </xf>
    <xf numFmtId="43" fontId="12" fillId="2" borderId="15" xfId="1" applyFont="1" applyFill="1" applyBorder="1" applyAlignment="1">
      <alignment horizontal="justify" vertical="center"/>
    </xf>
    <xf numFmtId="0" fontId="13" fillId="0" borderId="13" xfId="0" applyFont="1" applyBorder="1" applyAlignment="1">
      <alignment horizontal="justify" vertical="center"/>
    </xf>
    <xf numFmtId="0" fontId="13" fillId="0" borderId="14" xfId="0" applyFont="1" applyBorder="1" applyAlignment="1">
      <alignment horizontal="justify" vertical="center"/>
    </xf>
    <xf numFmtId="0" fontId="13" fillId="0" borderId="15" xfId="0" applyFont="1" applyBorder="1" applyAlignment="1">
      <alignment horizontal="justify" vertical="center"/>
    </xf>
    <xf numFmtId="0" fontId="16" fillId="2" borderId="1" xfId="0" applyFont="1" applyFill="1" applyBorder="1" applyAlignment="1">
      <alignment horizontal="center" vertical="top" wrapText="1"/>
    </xf>
    <xf numFmtId="0" fontId="16" fillId="2" borderId="1" xfId="0" applyFont="1" applyFill="1" applyBorder="1" applyAlignment="1">
      <alignment horizontal="left" vertical="top" wrapText="1"/>
    </xf>
    <xf numFmtId="0" fontId="16" fillId="0" borderId="3" xfId="0" applyFont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center" wrapText="1"/>
    </xf>
    <xf numFmtId="0" fontId="16" fillId="2" borderId="4" xfId="0" applyFont="1" applyFill="1" applyBorder="1" applyAlignment="1">
      <alignment horizontal="center" vertical="center" wrapText="1"/>
    </xf>
    <xf numFmtId="0" fontId="16" fillId="2" borderId="4" xfId="0" applyFont="1" applyFill="1" applyBorder="1" applyAlignment="1">
      <alignment horizontal="center" vertical="top" wrapText="1"/>
    </xf>
    <xf numFmtId="0" fontId="16" fillId="2" borderId="3" xfId="0" applyFont="1" applyFill="1" applyBorder="1" applyAlignment="1">
      <alignment vertical="top" wrapText="1"/>
    </xf>
    <xf numFmtId="0" fontId="16" fillId="2" borderId="4" xfId="0" applyFont="1" applyFill="1" applyBorder="1" applyAlignment="1">
      <alignment vertical="top" wrapText="1"/>
    </xf>
    <xf numFmtId="0" fontId="16" fillId="2" borderId="2" xfId="0" applyFont="1" applyFill="1" applyBorder="1" applyAlignment="1">
      <alignment vertical="top" wrapText="1"/>
    </xf>
    <xf numFmtId="43" fontId="16" fillId="0" borderId="1" xfId="1" applyFont="1" applyFill="1" applyBorder="1" applyAlignment="1">
      <alignment vertical="center" wrapText="1"/>
    </xf>
    <xf numFmtId="43" fontId="16" fillId="2" borderId="1" xfId="1" applyFont="1" applyFill="1" applyBorder="1" applyAlignment="1">
      <alignment vertical="center" wrapText="1"/>
    </xf>
    <xf numFmtId="43" fontId="16" fillId="2" borderId="4" xfId="1" applyFont="1" applyFill="1" applyBorder="1" applyAlignment="1">
      <alignment vertical="center" wrapText="1"/>
    </xf>
    <xf numFmtId="43" fontId="16" fillId="0" borderId="4" xfId="1" applyFont="1" applyFill="1" applyBorder="1" applyAlignment="1">
      <alignment vertical="center" wrapText="1"/>
    </xf>
    <xf numFmtId="0" fontId="16" fillId="2" borderId="1" xfId="0" applyFont="1" applyFill="1" applyBorder="1" applyAlignment="1">
      <alignment vertical="top" wrapText="1"/>
    </xf>
    <xf numFmtId="0" fontId="19" fillId="0" borderId="3" xfId="0" applyFont="1" applyBorder="1" applyAlignment="1">
      <alignment horizontal="center"/>
    </xf>
    <xf numFmtId="0" fontId="19" fillId="0" borderId="4" xfId="0" applyFont="1" applyBorder="1" applyAlignment="1">
      <alignment horizontal="center"/>
    </xf>
    <xf numFmtId="0" fontId="19" fillId="0" borderId="2" xfId="0" applyFont="1" applyBorder="1" applyAlignment="1">
      <alignment horizontal="center"/>
    </xf>
    <xf numFmtId="0" fontId="16" fillId="2" borderId="3" xfId="0" applyFont="1" applyFill="1" applyBorder="1" applyAlignment="1">
      <alignment horizontal="center"/>
    </xf>
    <xf numFmtId="0" fontId="16" fillId="2" borderId="2" xfId="0" applyFont="1" applyFill="1" applyBorder="1" applyAlignment="1">
      <alignment horizontal="center"/>
    </xf>
    <xf numFmtId="0" fontId="16" fillId="2" borderId="3" xfId="0" applyFont="1" applyFill="1" applyBorder="1" applyAlignment="1">
      <alignment horizontal="justify" vertical="center"/>
    </xf>
    <xf numFmtId="0" fontId="16" fillId="2" borderId="2" xfId="0" applyFont="1" applyFill="1" applyBorder="1" applyAlignment="1">
      <alignment horizontal="justify" vertical="center"/>
    </xf>
    <xf numFmtId="0" fontId="13" fillId="0" borderId="0" xfId="0" applyFont="1" applyBorder="1" applyAlignment="1">
      <alignment horizontal="justify" vertical="center"/>
    </xf>
    <xf numFmtId="0" fontId="13" fillId="0" borderId="9" xfId="0" applyFont="1" applyBorder="1" applyAlignment="1">
      <alignment horizontal="justify" vertical="center"/>
    </xf>
    <xf numFmtId="0" fontId="13" fillId="0" borderId="10" xfId="0" applyFont="1" applyBorder="1" applyAlignment="1">
      <alignment horizontal="justify"/>
    </xf>
    <xf numFmtId="0" fontId="13" fillId="0" borderId="11" xfId="0" applyFont="1" applyBorder="1" applyAlignment="1">
      <alignment horizontal="justify"/>
    </xf>
    <xf numFmtId="0" fontId="13" fillId="0" borderId="12" xfId="0" applyFont="1" applyBorder="1" applyAlignment="1">
      <alignment horizontal="justify"/>
    </xf>
    <xf numFmtId="0" fontId="16" fillId="0" borderId="2" xfId="0" applyFont="1" applyBorder="1" applyAlignment="1">
      <alignment horizontal="center" vertical="center" wrapText="1"/>
    </xf>
    <xf numFmtId="0" fontId="16" fillId="2" borderId="3" xfId="0" applyFont="1" applyFill="1" applyBorder="1" applyAlignment="1">
      <alignment horizontal="left" vertical="top" wrapText="1"/>
    </xf>
    <xf numFmtId="0" fontId="16" fillId="2" borderId="2" xfId="0" applyFont="1" applyFill="1" applyBorder="1" applyAlignment="1">
      <alignment horizontal="left" vertical="top" wrapText="1"/>
    </xf>
    <xf numFmtId="0" fontId="16" fillId="2" borderId="4" xfId="0" applyFont="1" applyFill="1" applyBorder="1" applyAlignment="1">
      <alignment horizontal="left" vertical="top" wrapText="1"/>
    </xf>
    <xf numFmtId="0" fontId="16" fillId="0" borderId="1" xfId="0" applyFont="1" applyFill="1" applyBorder="1" applyAlignment="1">
      <alignment vertical="top" wrapText="1"/>
    </xf>
    <xf numFmtId="0" fontId="16" fillId="0" borderId="1" xfId="0" applyFont="1" applyFill="1" applyBorder="1" applyAlignment="1">
      <alignment horizontal="left" vertical="top" wrapText="1"/>
    </xf>
    <xf numFmtId="0" fontId="16" fillId="0" borderId="1" xfId="0" applyFont="1" applyFill="1" applyBorder="1" applyAlignment="1">
      <alignment horizontal="center" vertical="top" wrapText="1"/>
    </xf>
    <xf numFmtId="0" fontId="16" fillId="0" borderId="3" xfId="0" applyFont="1" applyFill="1" applyBorder="1" applyAlignment="1">
      <alignment horizontal="center" vertical="center" wrapText="1"/>
    </xf>
    <xf numFmtId="0" fontId="16" fillId="0" borderId="2" xfId="0" applyFont="1" applyFill="1" applyBorder="1" applyAlignment="1">
      <alignment horizontal="center" vertical="center" wrapText="1"/>
    </xf>
    <xf numFmtId="0" fontId="16" fillId="2" borderId="3" xfId="0" applyFont="1" applyFill="1" applyBorder="1" applyAlignment="1">
      <alignment horizontal="justify" vertical="top"/>
    </xf>
    <xf numFmtId="0" fontId="16" fillId="2" borderId="2" xfId="0" applyFont="1" applyFill="1" applyBorder="1" applyAlignment="1">
      <alignment horizontal="justify" vertical="top"/>
    </xf>
    <xf numFmtId="0" fontId="0" fillId="0" borderId="3" xfId="0" applyFont="1" applyBorder="1"/>
    <xf numFmtId="0" fontId="4" fillId="0" borderId="1" xfId="0" applyFont="1" applyBorder="1" applyAlignment="1">
      <alignment horizontal="center" vertical="center"/>
    </xf>
  </cellXfs>
  <cellStyles count="4">
    <cellStyle name="Обычный" xfId="0" builtinId="0"/>
    <cellStyle name="Обычный 2" xfId="3"/>
    <cellStyle name="Финансовый" xfId="1" builtinId="3"/>
    <cellStyle name="Финансов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Q44"/>
  <sheetViews>
    <sheetView view="pageBreakPreview" topLeftCell="B3" zoomScale="60" zoomScaleNormal="75" workbookViewId="0">
      <selection activeCell="N3" sqref="N3:Q3"/>
    </sheetView>
  </sheetViews>
  <sheetFormatPr defaultRowHeight="15" x14ac:dyDescent="0.25"/>
  <cols>
    <col min="1" max="1" width="9.5703125" style="1" hidden="1" customWidth="1"/>
    <col min="2" max="2" width="14" style="1" customWidth="1"/>
    <col min="3" max="3" width="3.5703125" style="1" hidden="1" customWidth="1"/>
    <col min="4" max="4" width="17.7109375" style="1" customWidth="1"/>
    <col min="5" max="5" width="0" style="1" hidden="1" customWidth="1"/>
    <col min="6" max="6" width="4.85546875" style="1" hidden="1" customWidth="1"/>
    <col min="7" max="7" width="34.85546875" style="1" customWidth="1"/>
    <col min="8" max="8" width="10.7109375" style="1" customWidth="1"/>
    <col min="9" max="9" width="12.7109375" style="48" customWidth="1"/>
    <col min="10" max="10" width="13" style="1" customWidth="1"/>
    <col min="11" max="11" width="30.7109375" style="1" customWidth="1"/>
    <col min="12" max="12" width="62.28515625" style="1" customWidth="1"/>
    <col min="13" max="13" width="19.42578125" style="49" customWidth="1"/>
    <col min="14" max="14" width="19.28515625" style="49" customWidth="1"/>
    <col min="15" max="15" width="12.42578125" style="50" customWidth="1"/>
    <col min="16" max="16" width="20.7109375" style="1" customWidth="1"/>
    <col min="17" max="17" width="48.42578125" style="1" customWidth="1"/>
    <col min="18" max="16384" width="9.140625" style="1"/>
  </cols>
  <sheetData>
    <row r="1" spans="1:17" ht="15" hidden="1" customHeight="1" x14ac:dyDescent="0.25">
      <c r="B1" s="2" t="s">
        <v>121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4"/>
    </row>
    <row r="2" spans="1:17" ht="15" hidden="1" customHeight="1" x14ac:dyDescent="0.25">
      <c r="B2" s="5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7"/>
    </row>
    <row r="3" spans="1:17" s="207" customFormat="1" ht="48.75" customHeight="1" x14ac:dyDescent="0.25">
      <c r="B3" s="5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156" t="s">
        <v>180</v>
      </c>
      <c r="O3" s="156"/>
      <c r="P3" s="156"/>
      <c r="Q3" s="157"/>
    </row>
    <row r="4" spans="1:17" ht="30" customHeight="1" x14ac:dyDescent="0.25">
      <c r="B4" s="208" t="s">
        <v>175</v>
      </c>
      <c r="C4" s="208"/>
      <c r="D4" s="208"/>
      <c r="E4" s="208"/>
      <c r="F4" s="208"/>
      <c r="G4" s="208"/>
      <c r="H4" s="208"/>
      <c r="I4" s="208"/>
      <c r="J4" s="208"/>
      <c r="K4" s="208"/>
      <c r="L4" s="208"/>
      <c r="M4" s="208"/>
      <c r="N4" s="208"/>
      <c r="O4" s="208"/>
      <c r="P4" s="208"/>
    </row>
    <row r="5" spans="1:17" s="12" customFormat="1" ht="101.25" customHeight="1" x14ac:dyDescent="0.2">
      <c r="A5" s="8" t="s">
        <v>93</v>
      </c>
      <c r="B5" s="8" t="s">
        <v>107</v>
      </c>
      <c r="C5" s="8" t="s">
        <v>64</v>
      </c>
      <c r="D5" s="8" t="s">
        <v>92</v>
      </c>
      <c r="E5" s="9" t="s">
        <v>26</v>
      </c>
      <c r="F5" s="8" t="s">
        <v>65</v>
      </c>
      <c r="G5" s="9" t="s">
        <v>25</v>
      </c>
      <c r="H5" s="9" t="s">
        <v>35</v>
      </c>
      <c r="I5" s="9" t="s">
        <v>113</v>
      </c>
      <c r="J5" s="9" t="s">
        <v>95</v>
      </c>
      <c r="K5" s="9" t="s">
        <v>32</v>
      </c>
      <c r="L5" s="9" t="s">
        <v>112</v>
      </c>
      <c r="M5" s="10" t="s">
        <v>76</v>
      </c>
      <c r="N5" s="10" t="s">
        <v>77</v>
      </c>
      <c r="O5" s="10" t="s">
        <v>106</v>
      </c>
      <c r="P5" s="9" t="s">
        <v>33</v>
      </c>
      <c r="Q5" s="11" t="s">
        <v>126</v>
      </c>
    </row>
    <row r="6" spans="1:17" s="18" customFormat="1" ht="81" customHeight="1" x14ac:dyDescent="0.25">
      <c r="A6" s="131" t="s">
        <v>0</v>
      </c>
      <c r="B6" s="153" t="s">
        <v>57</v>
      </c>
      <c r="C6" s="13">
        <v>1</v>
      </c>
      <c r="D6" s="14" t="s">
        <v>1</v>
      </c>
      <c r="E6" s="15" t="s">
        <v>28</v>
      </c>
      <c r="F6" s="15"/>
      <c r="G6" s="15" t="s">
        <v>102</v>
      </c>
      <c r="H6" s="15" t="s">
        <v>34</v>
      </c>
      <c r="I6" s="15" t="s">
        <v>34</v>
      </c>
      <c r="J6" s="15" t="s">
        <v>34</v>
      </c>
      <c r="K6" s="14" t="s">
        <v>79</v>
      </c>
      <c r="L6" s="14" t="s">
        <v>134</v>
      </c>
      <c r="M6" s="108">
        <v>4497300</v>
      </c>
      <c r="N6" s="103">
        <v>4283601.55</v>
      </c>
      <c r="O6" s="103">
        <f>N6/M6*100</f>
        <v>95.248294532274912</v>
      </c>
      <c r="P6" s="115" t="s">
        <v>67</v>
      </c>
    </row>
    <row r="7" spans="1:17" s="18" customFormat="1" ht="409.6" customHeight="1" x14ac:dyDescent="0.25">
      <c r="A7" s="131"/>
      <c r="B7" s="153"/>
      <c r="C7" s="13">
        <v>2</v>
      </c>
      <c r="D7" s="14" t="s">
        <v>2</v>
      </c>
      <c r="E7" s="15" t="s">
        <v>28</v>
      </c>
      <c r="F7" s="15"/>
      <c r="G7" s="15" t="s">
        <v>103</v>
      </c>
      <c r="H7" s="15" t="s">
        <v>34</v>
      </c>
      <c r="I7" s="15" t="s">
        <v>34</v>
      </c>
      <c r="J7" s="15" t="s">
        <v>34</v>
      </c>
      <c r="K7" s="14" t="s">
        <v>80</v>
      </c>
      <c r="L7" s="19" t="s">
        <v>133</v>
      </c>
      <c r="M7" s="108">
        <v>900000</v>
      </c>
      <c r="N7" s="103">
        <v>695582</v>
      </c>
      <c r="O7" s="103">
        <f>N7/M7*100</f>
        <v>77.286888888888896</v>
      </c>
      <c r="P7" s="117"/>
      <c r="Q7" s="20" t="s">
        <v>132</v>
      </c>
    </row>
    <row r="8" spans="1:17" s="18" customFormat="1" ht="58.5" customHeight="1" x14ac:dyDescent="0.25">
      <c r="A8" s="118" t="s">
        <v>3</v>
      </c>
      <c r="B8" s="132" t="s">
        <v>58</v>
      </c>
      <c r="C8" s="14">
        <v>3</v>
      </c>
      <c r="D8" s="14" t="s">
        <v>4</v>
      </c>
      <c r="E8" s="15" t="s">
        <v>27</v>
      </c>
      <c r="F8" s="15">
        <v>1</v>
      </c>
      <c r="G8" s="14" t="s">
        <v>31</v>
      </c>
      <c r="H8" s="15">
        <v>0</v>
      </c>
      <c r="I8" s="15">
        <v>0</v>
      </c>
      <c r="J8" s="21" t="s">
        <v>117</v>
      </c>
      <c r="K8" s="22" t="s">
        <v>34</v>
      </c>
      <c r="L8" s="23" t="s">
        <v>127</v>
      </c>
      <c r="M8" s="101" t="s">
        <v>34</v>
      </c>
      <c r="N8" s="101" t="s">
        <v>34</v>
      </c>
      <c r="O8" s="101" t="s">
        <v>34</v>
      </c>
      <c r="P8" s="115" t="s">
        <v>56</v>
      </c>
    </row>
    <row r="9" spans="1:17" s="18" customFormat="1" ht="239.25" customHeight="1" x14ac:dyDescent="0.25">
      <c r="A9" s="120"/>
      <c r="B9" s="134"/>
      <c r="C9" s="14">
        <v>4</v>
      </c>
      <c r="D9" s="14" t="s">
        <v>75</v>
      </c>
      <c r="E9" s="15"/>
      <c r="F9" s="15"/>
      <c r="G9" s="14" t="s">
        <v>104</v>
      </c>
      <c r="H9" s="15" t="s">
        <v>34</v>
      </c>
      <c r="I9" s="15" t="s">
        <v>34</v>
      </c>
      <c r="J9" s="15" t="s">
        <v>34</v>
      </c>
      <c r="K9" s="14" t="s">
        <v>94</v>
      </c>
      <c r="L9" s="14" t="s">
        <v>176</v>
      </c>
      <c r="M9" s="101" t="s">
        <v>34</v>
      </c>
      <c r="N9" s="101" t="s">
        <v>34</v>
      </c>
      <c r="O9" s="24" t="s">
        <v>34</v>
      </c>
      <c r="P9" s="117"/>
    </row>
    <row r="10" spans="1:17" s="29" customFormat="1" ht="119.25" customHeight="1" x14ac:dyDescent="0.25">
      <c r="A10" s="131" t="s">
        <v>5</v>
      </c>
      <c r="B10" s="118" t="s">
        <v>59</v>
      </c>
      <c r="C10" s="25">
        <v>5</v>
      </c>
      <c r="D10" s="26" t="s">
        <v>6</v>
      </c>
      <c r="E10" s="25" t="s">
        <v>91</v>
      </c>
      <c r="F10" s="25">
        <v>2</v>
      </c>
      <c r="G10" s="26" t="s">
        <v>88</v>
      </c>
      <c r="H10" s="25">
        <v>8</v>
      </c>
      <c r="I10" s="25">
        <v>28</v>
      </c>
      <c r="J10" s="27">
        <f>I10/H10*100</f>
        <v>350</v>
      </c>
      <c r="K10" s="26" t="s">
        <v>89</v>
      </c>
      <c r="L10" s="26" t="s">
        <v>154</v>
      </c>
      <c r="M10" s="28" t="s">
        <v>34</v>
      </c>
      <c r="N10" s="28" t="s">
        <v>34</v>
      </c>
      <c r="O10" s="28" t="s">
        <v>34</v>
      </c>
      <c r="P10" s="158" t="s">
        <v>68</v>
      </c>
    </row>
    <row r="11" spans="1:17" s="18" customFormat="1" ht="268.5" customHeight="1" x14ac:dyDescent="0.25">
      <c r="A11" s="131"/>
      <c r="B11" s="119"/>
      <c r="C11" s="118">
        <v>6</v>
      </c>
      <c r="D11" s="131" t="s">
        <v>7</v>
      </c>
      <c r="E11" s="131" t="s">
        <v>27</v>
      </c>
      <c r="F11" s="15">
        <v>3</v>
      </c>
      <c r="G11" s="14" t="s">
        <v>36</v>
      </c>
      <c r="H11" s="15">
        <v>397</v>
      </c>
      <c r="I11" s="25">
        <v>437</v>
      </c>
      <c r="J11" s="17">
        <f>I11/H11*100</f>
        <v>110.07556675062973</v>
      </c>
      <c r="K11" s="14" t="s">
        <v>97</v>
      </c>
      <c r="L11" s="14" t="s">
        <v>143</v>
      </c>
      <c r="M11" s="17">
        <v>50000</v>
      </c>
      <c r="N11" s="17">
        <v>50000</v>
      </c>
      <c r="O11" s="17">
        <f>N11/M11*100</f>
        <v>100</v>
      </c>
      <c r="P11" s="159"/>
    </row>
    <row r="12" spans="1:17" s="18" customFormat="1" ht="50.25" customHeight="1" x14ac:dyDescent="0.25">
      <c r="A12" s="131"/>
      <c r="B12" s="119"/>
      <c r="C12" s="120"/>
      <c r="D12" s="131"/>
      <c r="E12" s="131"/>
      <c r="F12" s="15">
        <v>4</v>
      </c>
      <c r="G12" s="14" t="s">
        <v>37</v>
      </c>
      <c r="H12" s="15">
        <v>49.6</v>
      </c>
      <c r="I12" s="25">
        <v>91.2</v>
      </c>
      <c r="J12" s="16">
        <f>I12/H12*100</f>
        <v>183.87096774193549</v>
      </c>
      <c r="K12" s="15" t="s">
        <v>34</v>
      </c>
      <c r="L12" s="15" t="s">
        <v>34</v>
      </c>
      <c r="M12" s="100" t="s">
        <v>34</v>
      </c>
      <c r="N12" s="100" t="s">
        <v>34</v>
      </c>
      <c r="O12" s="100" t="s">
        <v>34</v>
      </c>
      <c r="P12" s="160"/>
    </row>
    <row r="13" spans="1:17" s="18" customFormat="1" ht="114.75" customHeight="1" x14ac:dyDescent="0.25">
      <c r="A13" s="131"/>
      <c r="B13" s="119"/>
      <c r="C13" s="15">
        <v>7</v>
      </c>
      <c r="D13" s="118" t="s">
        <v>8</v>
      </c>
      <c r="E13" s="131"/>
      <c r="F13" s="15">
        <v>5</v>
      </c>
      <c r="G13" s="118" t="s">
        <v>29</v>
      </c>
      <c r="H13" s="118">
        <v>51.2</v>
      </c>
      <c r="I13" s="118" t="s">
        <v>86</v>
      </c>
      <c r="J13" s="118" t="s">
        <v>34</v>
      </c>
      <c r="K13" s="30" t="s">
        <v>114</v>
      </c>
      <c r="L13" s="14" t="s">
        <v>140</v>
      </c>
      <c r="M13" s="121">
        <v>1650558</v>
      </c>
      <c r="N13" s="121">
        <v>1441482.94</v>
      </c>
      <c r="O13" s="121">
        <v>100</v>
      </c>
      <c r="P13" s="115" t="s">
        <v>69</v>
      </c>
      <c r="Q13" s="145" t="s">
        <v>142</v>
      </c>
    </row>
    <row r="14" spans="1:17" s="18" customFormat="1" ht="127.5" customHeight="1" x14ac:dyDescent="0.25">
      <c r="A14" s="15"/>
      <c r="B14" s="120"/>
      <c r="C14" s="15"/>
      <c r="D14" s="120"/>
      <c r="E14" s="15"/>
      <c r="F14" s="15"/>
      <c r="G14" s="120"/>
      <c r="H14" s="120"/>
      <c r="I14" s="120"/>
      <c r="J14" s="120"/>
      <c r="K14" s="31" t="s">
        <v>115</v>
      </c>
      <c r="L14" s="31" t="s">
        <v>141</v>
      </c>
      <c r="M14" s="123"/>
      <c r="N14" s="123"/>
      <c r="O14" s="123"/>
      <c r="P14" s="117"/>
      <c r="Q14" s="146"/>
    </row>
    <row r="15" spans="1:17" s="18" customFormat="1" ht="110.25" customHeight="1" x14ac:dyDescent="0.25">
      <c r="A15" s="131" t="s">
        <v>9</v>
      </c>
      <c r="B15" s="131" t="s">
        <v>60</v>
      </c>
      <c r="C15" s="15">
        <v>8</v>
      </c>
      <c r="D15" s="14" t="s">
        <v>10</v>
      </c>
      <c r="E15" s="15" t="s">
        <v>28</v>
      </c>
      <c r="F15" s="15"/>
      <c r="G15" s="14" t="s">
        <v>103</v>
      </c>
      <c r="H15" s="15" t="s">
        <v>34</v>
      </c>
      <c r="I15" s="15" t="s">
        <v>34</v>
      </c>
      <c r="J15" s="15" t="s">
        <v>34</v>
      </c>
      <c r="K15" s="14" t="s">
        <v>118</v>
      </c>
      <c r="L15" s="14" t="s">
        <v>130</v>
      </c>
      <c r="M15" s="101" t="s">
        <v>34</v>
      </c>
      <c r="N15" s="101" t="s">
        <v>34</v>
      </c>
      <c r="O15" s="101" t="s">
        <v>34</v>
      </c>
      <c r="P15" s="115" t="s">
        <v>70</v>
      </c>
    </row>
    <row r="16" spans="1:17" s="18" customFormat="1" ht="69.75" customHeight="1" x14ac:dyDescent="0.25">
      <c r="A16" s="131"/>
      <c r="B16" s="131"/>
      <c r="C16" s="118">
        <v>9</v>
      </c>
      <c r="D16" s="153" t="s">
        <v>11</v>
      </c>
      <c r="E16" s="131" t="s">
        <v>27</v>
      </c>
      <c r="F16" s="15">
        <v>6</v>
      </c>
      <c r="G16" s="14" t="s">
        <v>38</v>
      </c>
      <c r="H16" s="15">
        <v>0.2</v>
      </c>
      <c r="I16" s="15">
        <v>0.2</v>
      </c>
      <c r="J16" s="17">
        <f>I16/H16*100</f>
        <v>100</v>
      </c>
      <c r="K16" s="132" t="s">
        <v>78</v>
      </c>
      <c r="L16" s="154" t="s">
        <v>131</v>
      </c>
      <c r="M16" s="101" t="s">
        <v>34</v>
      </c>
      <c r="N16" s="101" t="s">
        <v>34</v>
      </c>
      <c r="O16" s="101" t="s">
        <v>34</v>
      </c>
      <c r="P16" s="116"/>
    </row>
    <row r="17" spans="1:17" s="18" customFormat="1" ht="59.25" customHeight="1" x14ac:dyDescent="0.25">
      <c r="A17" s="131"/>
      <c r="B17" s="131"/>
      <c r="C17" s="120"/>
      <c r="D17" s="153"/>
      <c r="E17" s="131"/>
      <c r="F17" s="15">
        <v>7</v>
      </c>
      <c r="G17" s="20" t="s">
        <v>55</v>
      </c>
      <c r="H17" s="15">
        <v>0.23</v>
      </c>
      <c r="I17" s="16">
        <v>0.23</v>
      </c>
      <c r="J17" s="17">
        <f>I17/H17*100</f>
        <v>100</v>
      </c>
      <c r="K17" s="134"/>
      <c r="L17" s="155"/>
      <c r="M17" s="101" t="s">
        <v>34</v>
      </c>
      <c r="N17" s="101" t="s">
        <v>34</v>
      </c>
      <c r="O17" s="101" t="s">
        <v>34</v>
      </c>
      <c r="P17" s="117"/>
    </row>
    <row r="18" spans="1:17" s="18" customFormat="1" ht="311.25" customHeight="1" x14ac:dyDescent="0.25">
      <c r="A18" s="131"/>
      <c r="B18" s="131"/>
      <c r="C18" s="15">
        <v>10</v>
      </c>
      <c r="D18" s="14" t="s">
        <v>12</v>
      </c>
      <c r="E18" s="15" t="s">
        <v>27</v>
      </c>
      <c r="F18" s="15">
        <v>8</v>
      </c>
      <c r="G18" s="14" t="s">
        <v>39</v>
      </c>
      <c r="H18" s="15">
        <v>0</v>
      </c>
      <c r="I18" s="15">
        <v>0</v>
      </c>
      <c r="J18" s="15" t="s">
        <v>40</v>
      </c>
      <c r="K18" s="14" t="s">
        <v>90</v>
      </c>
      <c r="L18" s="14" t="s">
        <v>139</v>
      </c>
      <c r="M18" s="101">
        <v>67277000</v>
      </c>
      <c r="N18" s="101">
        <v>1680598.8</v>
      </c>
      <c r="O18" s="17">
        <f>N18/M18*100</f>
        <v>2.498028746822837</v>
      </c>
      <c r="P18" s="22" t="s">
        <v>71</v>
      </c>
    </row>
    <row r="19" spans="1:17" s="18" customFormat="1" ht="139.5" customHeight="1" x14ac:dyDescent="0.25">
      <c r="A19" s="131"/>
      <c r="B19" s="131"/>
      <c r="C19" s="15">
        <v>11</v>
      </c>
      <c r="D19" s="14" t="s">
        <v>13</v>
      </c>
      <c r="E19" s="15" t="s">
        <v>28</v>
      </c>
      <c r="F19" s="15"/>
      <c r="G19" s="14" t="s">
        <v>104</v>
      </c>
      <c r="H19" s="15" t="s">
        <v>34</v>
      </c>
      <c r="I19" s="15" t="s">
        <v>34</v>
      </c>
      <c r="J19" s="15" t="s">
        <v>34</v>
      </c>
      <c r="K19" s="14" t="s">
        <v>96</v>
      </c>
      <c r="L19" s="14" t="s">
        <v>128</v>
      </c>
      <c r="M19" s="32" t="s">
        <v>34</v>
      </c>
      <c r="N19" s="32" t="s">
        <v>34</v>
      </c>
      <c r="O19" s="32" t="s">
        <v>34</v>
      </c>
      <c r="P19" s="22" t="s">
        <v>70</v>
      </c>
    </row>
    <row r="20" spans="1:17" s="18" customFormat="1" ht="122.25" customHeight="1" x14ac:dyDescent="0.25">
      <c r="A20" s="131" t="s">
        <v>14</v>
      </c>
      <c r="B20" s="131" t="s">
        <v>61</v>
      </c>
      <c r="C20" s="15">
        <v>12</v>
      </c>
      <c r="D20" s="14" t="s">
        <v>15</v>
      </c>
      <c r="E20" s="15" t="s">
        <v>28</v>
      </c>
      <c r="F20" s="15"/>
      <c r="G20" s="14" t="s">
        <v>105</v>
      </c>
      <c r="H20" s="15" t="s">
        <v>34</v>
      </c>
      <c r="I20" s="15" t="s">
        <v>34</v>
      </c>
      <c r="J20" s="15" t="s">
        <v>34</v>
      </c>
      <c r="K20" s="26" t="s">
        <v>108</v>
      </c>
      <c r="L20" s="26" t="s">
        <v>144</v>
      </c>
      <c r="M20" s="101" t="s">
        <v>34</v>
      </c>
      <c r="N20" s="101" t="s">
        <v>34</v>
      </c>
      <c r="O20" s="101" t="s">
        <v>34</v>
      </c>
      <c r="P20" s="115" t="s">
        <v>68</v>
      </c>
    </row>
    <row r="21" spans="1:17" s="18" customFormat="1" ht="156" customHeight="1" x14ac:dyDescent="0.25">
      <c r="A21" s="131"/>
      <c r="B21" s="131"/>
      <c r="C21" s="118">
        <v>13</v>
      </c>
      <c r="D21" s="132" t="s">
        <v>16</v>
      </c>
      <c r="E21" s="131" t="s">
        <v>27</v>
      </c>
      <c r="F21" s="15">
        <v>9</v>
      </c>
      <c r="G21" s="14" t="s">
        <v>30</v>
      </c>
      <c r="H21" s="102">
        <v>96.4</v>
      </c>
      <c r="I21" s="104">
        <v>96.5</v>
      </c>
      <c r="J21" s="85">
        <f>I21/H21*100</f>
        <v>100.10373443983403</v>
      </c>
      <c r="K21" s="135" t="s">
        <v>98</v>
      </c>
      <c r="L21" s="137" t="s">
        <v>146</v>
      </c>
      <c r="M21" s="121">
        <v>43607400</v>
      </c>
      <c r="N21" s="121">
        <v>38198322.850000001</v>
      </c>
      <c r="O21" s="121">
        <f>N21/M21*100</f>
        <v>87.595965019698497</v>
      </c>
      <c r="P21" s="116"/>
    </row>
    <row r="22" spans="1:17" s="18" customFormat="1" ht="105.75" customHeight="1" x14ac:dyDescent="0.25">
      <c r="A22" s="131"/>
      <c r="B22" s="131"/>
      <c r="C22" s="119"/>
      <c r="D22" s="133"/>
      <c r="E22" s="131"/>
      <c r="F22" s="15">
        <v>10</v>
      </c>
      <c r="G22" s="26" t="s">
        <v>49</v>
      </c>
      <c r="H22" s="104">
        <v>0</v>
      </c>
      <c r="I22" s="104">
        <v>0</v>
      </c>
      <c r="J22" s="104" t="s">
        <v>34</v>
      </c>
      <c r="K22" s="136"/>
      <c r="L22" s="138"/>
      <c r="M22" s="122"/>
      <c r="N22" s="122"/>
      <c r="O22" s="122"/>
      <c r="P22" s="116"/>
    </row>
    <row r="23" spans="1:17" s="18" customFormat="1" ht="88.5" customHeight="1" x14ac:dyDescent="0.25">
      <c r="A23" s="131"/>
      <c r="B23" s="131"/>
      <c r="C23" s="119"/>
      <c r="D23" s="133"/>
      <c r="E23" s="131"/>
      <c r="F23" s="15">
        <v>11</v>
      </c>
      <c r="G23" s="26" t="s">
        <v>50</v>
      </c>
      <c r="H23" s="104">
        <v>0</v>
      </c>
      <c r="I23" s="102">
        <v>1.36</v>
      </c>
      <c r="J23" s="104" t="s">
        <v>34</v>
      </c>
      <c r="K23" s="136"/>
      <c r="L23" s="138"/>
      <c r="M23" s="122"/>
      <c r="N23" s="122"/>
      <c r="O23" s="122"/>
      <c r="P23" s="116"/>
    </row>
    <row r="24" spans="1:17" s="18" customFormat="1" ht="119.25" customHeight="1" x14ac:dyDescent="0.25">
      <c r="A24" s="131"/>
      <c r="B24" s="131"/>
      <c r="C24" s="119"/>
      <c r="D24" s="133"/>
      <c r="E24" s="131"/>
      <c r="F24" s="15">
        <v>12</v>
      </c>
      <c r="G24" s="26" t="s">
        <v>51</v>
      </c>
      <c r="H24" s="104">
        <v>0</v>
      </c>
      <c r="I24" s="104">
        <v>0</v>
      </c>
      <c r="J24" s="104" t="s">
        <v>45</v>
      </c>
      <c r="K24" s="136"/>
      <c r="L24" s="138"/>
      <c r="M24" s="122"/>
      <c r="N24" s="122"/>
      <c r="O24" s="122"/>
      <c r="P24" s="116"/>
    </row>
    <row r="25" spans="1:17" s="18" customFormat="1" ht="105.75" customHeight="1" x14ac:dyDescent="0.25">
      <c r="A25" s="131"/>
      <c r="B25" s="131"/>
      <c r="C25" s="119"/>
      <c r="D25" s="133"/>
      <c r="E25" s="131"/>
      <c r="F25" s="15">
        <v>13</v>
      </c>
      <c r="G25" s="26" t="s">
        <v>125</v>
      </c>
      <c r="H25" s="104">
        <v>0.74</v>
      </c>
      <c r="I25" s="104">
        <v>1.1140000000000001</v>
      </c>
      <c r="J25" s="88">
        <f>I25/H25*100</f>
        <v>150.54054054054055</v>
      </c>
      <c r="K25" s="136"/>
      <c r="L25" s="138"/>
      <c r="M25" s="122"/>
      <c r="N25" s="122"/>
      <c r="O25" s="122"/>
      <c r="P25" s="116"/>
    </row>
    <row r="26" spans="1:17" s="18" customFormat="1" ht="105.75" customHeight="1" x14ac:dyDescent="0.25">
      <c r="A26" s="131"/>
      <c r="B26" s="131"/>
      <c r="C26" s="119"/>
      <c r="D26" s="133"/>
      <c r="E26" s="131"/>
      <c r="F26" s="15">
        <v>14</v>
      </c>
      <c r="G26" s="26" t="s">
        <v>52</v>
      </c>
      <c r="H26" s="104">
        <v>1.2999999999999999E-3</v>
      </c>
      <c r="I26" s="104">
        <v>7.3899999999999997E-4</v>
      </c>
      <c r="J26" s="88">
        <f>I26/H26*100</f>
        <v>56.846153846153847</v>
      </c>
      <c r="K26" s="136"/>
      <c r="L26" s="138"/>
      <c r="M26" s="122"/>
      <c r="N26" s="122"/>
      <c r="O26" s="122"/>
      <c r="P26" s="116"/>
    </row>
    <row r="27" spans="1:17" s="18" customFormat="1" ht="114.75" customHeight="1" x14ac:dyDescent="0.25">
      <c r="A27" s="131"/>
      <c r="B27" s="131"/>
      <c r="C27" s="120"/>
      <c r="D27" s="134"/>
      <c r="E27" s="131"/>
      <c r="F27" s="15">
        <v>15</v>
      </c>
      <c r="G27" s="26" t="s">
        <v>109</v>
      </c>
      <c r="H27" s="104">
        <v>0.03</v>
      </c>
      <c r="I27" s="104">
        <v>0.52900000000000003</v>
      </c>
      <c r="J27" s="88">
        <f>I27/H27*100</f>
        <v>1763.3333333333337</v>
      </c>
      <c r="K27" s="33" t="s">
        <v>99</v>
      </c>
      <c r="L27" s="33" t="s">
        <v>145</v>
      </c>
      <c r="M27" s="123"/>
      <c r="N27" s="123"/>
      <c r="O27" s="123"/>
      <c r="P27" s="116"/>
    </row>
    <row r="28" spans="1:17" s="29" customFormat="1" ht="355.5" customHeight="1" x14ac:dyDescent="0.25">
      <c r="A28" s="131"/>
      <c r="B28" s="131"/>
      <c r="C28" s="118">
        <v>14</v>
      </c>
      <c r="D28" s="118" t="s">
        <v>17</v>
      </c>
      <c r="E28" s="131"/>
      <c r="F28" s="25">
        <v>16</v>
      </c>
      <c r="G28" s="26" t="s">
        <v>53</v>
      </c>
      <c r="H28" s="104">
        <v>0</v>
      </c>
      <c r="I28" s="105">
        <v>4.1399999999999998E-4</v>
      </c>
      <c r="J28" s="85" t="s">
        <v>34</v>
      </c>
      <c r="K28" s="34" t="s">
        <v>157</v>
      </c>
      <c r="L28" s="34" t="s">
        <v>177</v>
      </c>
      <c r="M28" s="28" t="s">
        <v>34</v>
      </c>
      <c r="N28" s="28" t="s">
        <v>34</v>
      </c>
      <c r="O28" s="28" t="s">
        <v>34</v>
      </c>
      <c r="P28" s="116"/>
    </row>
    <row r="29" spans="1:17" s="18" customFormat="1" ht="105" customHeight="1" x14ac:dyDescent="0.25">
      <c r="A29" s="131"/>
      <c r="B29" s="131"/>
      <c r="C29" s="120"/>
      <c r="D29" s="120"/>
      <c r="E29" s="131"/>
      <c r="F29" s="15">
        <v>17</v>
      </c>
      <c r="G29" s="26" t="s">
        <v>119</v>
      </c>
      <c r="H29" s="104">
        <v>0</v>
      </c>
      <c r="I29" s="104">
        <v>0</v>
      </c>
      <c r="J29" s="104" t="s">
        <v>46</v>
      </c>
      <c r="K29" s="25" t="s">
        <v>34</v>
      </c>
      <c r="L29" s="16" t="s">
        <v>34</v>
      </c>
      <c r="M29" s="101" t="s">
        <v>34</v>
      </c>
      <c r="N29" s="101" t="s">
        <v>34</v>
      </c>
      <c r="O29" s="101" t="s">
        <v>34</v>
      </c>
      <c r="P29" s="116"/>
    </row>
    <row r="30" spans="1:17" s="18" customFormat="1" ht="157.5" customHeight="1" x14ac:dyDescent="0.25">
      <c r="A30" s="131"/>
      <c r="B30" s="131"/>
      <c r="C30" s="118">
        <v>15</v>
      </c>
      <c r="D30" s="131" t="s">
        <v>18</v>
      </c>
      <c r="E30" s="131" t="s">
        <v>27</v>
      </c>
      <c r="F30" s="15">
        <v>18</v>
      </c>
      <c r="G30" s="26" t="s">
        <v>148</v>
      </c>
      <c r="H30" s="104">
        <v>5</v>
      </c>
      <c r="I30" s="104">
        <v>0</v>
      </c>
      <c r="J30" s="85" t="s">
        <v>34</v>
      </c>
      <c r="K30" s="14" t="s">
        <v>149</v>
      </c>
      <c r="L30" s="20" t="s">
        <v>150</v>
      </c>
      <c r="M30" s="121">
        <v>594893.5</v>
      </c>
      <c r="N30" s="121">
        <v>571560.5</v>
      </c>
      <c r="O30" s="121">
        <f>N30/M30*100</f>
        <v>96.077785351495692</v>
      </c>
      <c r="P30" s="116"/>
      <c r="Q30" s="86" t="s">
        <v>171</v>
      </c>
    </row>
    <row r="31" spans="1:17" s="18" customFormat="1" ht="165.75" customHeight="1" x14ac:dyDescent="0.25">
      <c r="A31" s="131"/>
      <c r="B31" s="131"/>
      <c r="C31" s="119"/>
      <c r="D31" s="131"/>
      <c r="E31" s="131"/>
      <c r="F31" s="15">
        <v>19</v>
      </c>
      <c r="G31" s="26" t="s">
        <v>66</v>
      </c>
      <c r="H31" s="104">
        <v>10</v>
      </c>
      <c r="I31" s="104">
        <v>0</v>
      </c>
      <c r="J31" s="85" t="s">
        <v>34</v>
      </c>
      <c r="K31" s="14" t="s">
        <v>100</v>
      </c>
      <c r="L31" s="26" t="s">
        <v>151</v>
      </c>
      <c r="M31" s="122"/>
      <c r="N31" s="122"/>
      <c r="O31" s="122"/>
      <c r="P31" s="116"/>
      <c r="Q31" s="86" t="s">
        <v>171</v>
      </c>
    </row>
    <row r="32" spans="1:17" s="18" customFormat="1" ht="179.25" customHeight="1" x14ac:dyDescent="0.25">
      <c r="A32" s="131"/>
      <c r="B32" s="131"/>
      <c r="C32" s="120"/>
      <c r="D32" s="131"/>
      <c r="E32" s="131"/>
      <c r="F32" s="15">
        <v>20</v>
      </c>
      <c r="G32" s="26" t="s">
        <v>122</v>
      </c>
      <c r="H32" s="104">
        <v>3</v>
      </c>
      <c r="I32" s="104">
        <v>9</v>
      </c>
      <c r="J32" s="85">
        <f>I32/H32*100</f>
        <v>300</v>
      </c>
      <c r="K32" s="14" t="s">
        <v>123</v>
      </c>
      <c r="L32" s="14" t="s">
        <v>147</v>
      </c>
      <c r="M32" s="123"/>
      <c r="N32" s="123"/>
      <c r="O32" s="123"/>
      <c r="P32" s="116"/>
      <c r="Q32" s="86" t="s">
        <v>173</v>
      </c>
    </row>
    <row r="33" spans="1:17" s="29" customFormat="1" ht="312" customHeight="1" x14ac:dyDescent="0.25">
      <c r="A33" s="131"/>
      <c r="B33" s="131"/>
      <c r="C33" s="25">
        <v>16</v>
      </c>
      <c r="D33" s="26" t="s">
        <v>19</v>
      </c>
      <c r="E33" s="25" t="s">
        <v>28</v>
      </c>
      <c r="F33" s="25"/>
      <c r="G33" s="26" t="s">
        <v>103</v>
      </c>
      <c r="H33" s="102" t="s">
        <v>34</v>
      </c>
      <c r="I33" s="104" t="s">
        <v>34</v>
      </c>
      <c r="J33" s="102" t="s">
        <v>34</v>
      </c>
      <c r="K33" s="26" t="s">
        <v>111</v>
      </c>
      <c r="L33" s="26" t="s">
        <v>155</v>
      </c>
      <c r="M33" s="28">
        <v>150000</v>
      </c>
      <c r="N33" s="28">
        <v>0</v>
      </c>
      <c r="O33" s="28">
        <v>0</v>
      </c>
      <c r="P33" s="116"/>
    </row>
    <row r="34" spans="1:17" s="18" customFormat="1" ht="118.5" customHeight="1" x14ac:dyDescent="0.25">
      <c r="A34" s="131"/>
      <c r="B34" s="131"/>
      <c r="C34" s="35">
        <v>17</v>
      </c>
      <c r="D34" s="131" t="s">
        <v>20</v>
      </c>
      <c r="E34" s="118" t="s">
        <v>27</v>
      </c>
      <c r="F34" s="36">
        <v>21</v>
      </c>
      <c r="G34" s="14" t="s">
        <v>47</v>
      </c>
      <c r="H34" s="102">
        <v>1.9250000000000001E-3</v>
      </c>
      <c r="I34" s="104">
        <v>1.8500000000000001E-3</v>
      </c>
      <c r="J34" s="85">
        <f>I34/H34*100</f>
        <v>96.103896103896105</v>
      </c>
      <c r="K34" s="132" t="s">
        <v>124</v>
      </c>
      <c r="L34" s="139" t="s">
        <v>153</v>
      </c>
      <c r="M34" s="121">
        <v>40000</v>
      </c>
      <c r="N34" s="121">
        <v>40000</v>
      </c>
      <c r="O34" s="121">
        <f>N34/M34*100</f>
        <v>100</v>
      </c>
      <c r="P34" s="116"/>
      <c r="Q34" s="124"/>
    </row>
    <row r="35" spans="1:17" s="18" customFormat="1" ht="41.25" customHeight="1" x14ac:dyDescent="0.25">
      <c r="A35" s="131"/>
      <c r="B35" s="131"/>
      <c r="C35" s="37"/>
      <c r="D35" s="131"/>
      <c r="E35" s="119"/>
      <c r="F35" s="38">
        <v>22</v>
      </c>
      <c r="G35" s="14" t="s">
        <v>48</v>
      </c>
      <c r="H35" s="102">
        <v>14</v>
      </c>
      <c r="I35" s="104">
        <v>30</v>
      </c>
      <c r="J35" s="85">
        <f t="shared" ref="J35:J36" si="0">I35/H35*100</f>
        <v>214.28571428571428</v>
      </c>
      <c r="K35" s="133"/>
      <c r="L35" s="140"/>
      <c r="M35" s="122"/>
      <c r="N35" s="122"/>
      <c r="O35" s="122"/>
      <c r="P35" s="116"/>
      <c r="Q35" s="125"/>
    </row>
    <row r="36" spans="1:17" s="18" customFormat="1" ht="96" customHeight="1" x14ac:dyDescent="0.25">
      <c r="A36" s="131"/>
      <c r="B36" s="131"/>
      <c r="C36" s="39"/>
      <c r="D36" s="131"/>
      <c r="E36" s="120"/>
      <c r="F36" s="40">
        <v>23</v>
      </c>
      <c r="G36" s="14" t="s">
        <v>156</v>
      </c>
      <c r="H36" s="102">
        <v>30</v>
      </c>
      <c r="I36" s="104">
        <v>50</v>
      </c>
      <c r="J36" s="85">
        <f t="shared" si="0"/>
        <v>166.66666666666669</v>
      </c>
      <c r="K36" s="134"/>
      <c r="L36" s="141"/>
      <c r="M36" s="123"/>
      <c r="N36" s="123"/>
      <c r="O36" s="123"/>
      <c r="P36" s="117"/>
      <c r="Q36" s="126"/>
    </row>
    <row r="37" spans="1:17" s="29" customFormat="1" ht="264" customHeight="1" x14ac:dyDescent="0.25">
      <c r="A37" s="149" t="s">
        <v>21</v>
      </c>
      <c r="B37" s="149" t="s">
        <v>62</v>
      </c>
      <c r="C37" s="25">
        <v>18</v>
      </c>
      <c r="D37" s="26" t="s">
        <v>22</v>
      </c>
      <c r="E37" s="25" t="s">
        <v>27</v>
      </c>
      <c r="F37" s="25">
        <v>24</v>
      </c>
      <c r="G37" s="26" t="s">
        <v>54</v>
      </c>
      <c r="H37" s="104">
        <v>0.04</v>
      </c>
      <c r="I37" s="90">
        <v>1.9447900000000001E-2</v>
      </c>
      <c r="J37" s="88">
        <f>I37/H37*100</f>
        <v>48.619750000000003</v>
      </c>
      <c r="K37" s="26" t="s">
        <v>73</v>
      </c>
      <c r="L37" s="26" t="s">
        <v>178</v>
      </c>
      <c r="M37" s="28" t="s">
        <v>34</v>
      </c>
      <c r="N37" s="28" t="s">
        <v>34</v>
      </c>
      <c r="O37" s="28" t="s">
        <v>34</v>
      </c>
      <c r="P37" s="25" t="s">
        <v>72</v>
      </c>
      <c r="Q37" s="114" t="s">
        <v>179</v>
      </c>
    </row>
    <row r="38" spans="1:17" s="29" customFormat="1" ht="123.75" customHeight="1" x14ac:dyDescent="0.25">
      <c r="A38" s="149"/>
      <c r="B38" s="149"/>
      <c r="C38" s="150">
        <v>19</v>
      </c>
      <c r="D38" s="152" t="s">
        <v>23</v>
      </c>
      <c r="E38" s="149" t="s">
        <v>27</v>
      </c>
      <c r="F38" s="25">
        <v>25</v>
      </c>
      <c r="G38" s="26" t="s">
        <v>41</v>
      </c>
      <c r="H38" s="25">
        <v>8</v>
      </c>
      <c r="I38" s="28">
        <v>9.9600000000000009</v>
      </c>
      <c r="J38" s="28">
        <f>I38/H38*100</f>
        <v>124.50000000000001</v>
      </c>
      <c r="K38" s="26" t="s">
        <v>135</v>
      </c>
      <c r="L38" s="26" t="s">
        <v>136</v>
      </c>
      <c r="M38" s="28" t="s">
        <v>34</v>
      </c>
      <c r="N38" s="28" t="s">
        <v>34</v>
      </c>
      <c r="O38" s="28" t="s">
        <v>34</v>
      </c>
      <c r="P38" s="129" t="s">
        <v>71</v>
      </c>
    </row>
    <row r="39" spans="1:17" s="29" customFormat="1" ht="113.25" customHeight="1" x14ac:dyDescent="0.25">
      <c r="A39" s="149"/>
      <c r="B39" s="149"/>
      <c r="C39" s="151"/>
      <c r="D39" s="152"/>
      <c r="E39" s="149"/>
      <c r="F39" s="25">
        <v>26</v>
      </c>
      <c r="G39" s="26" t="s">
        <v>42</v>
      </c>
      <c r="H39" s="25">
        <v>1</v>
      </c>
      <c r="I39" s="25">
        <v>1</v>
      </c>
      <c r="J39" s="28">
        <f>I39/H39*100</f>
        <v>100</v>
      </c>
      <c r="K39" s="26" t="s">
        <v>101</v>
      </c>
      <c r="L39" s="26" t="s">
        <v>137</v>
      </c>
      <c r="M39" s="27">
        <v>9668612.2400000002</v>
      </c>
      <c r="N39" s="27">
        <v>7006975.04</v>
      </c>
      <c r="O39" s="27">
        <f>N39/M39*100</f>
        <v>72.471362653385299</v>
      </c>
      <c r="P39" s="130"/>
    </row>
    <row r="40" spans="1:17" s="29" customFormat="1" ht="136.5" customHeight="1" x14ac:dyDescent="0.25">
      <c r="A40" s="149"/>
      <c r="B40" s="149"/>
      <c r="C40" s="25">
        <v>20</v>
      </c>
      <c r="D40" s="26" t="s">
        <v>24</v>
      </c>
      <c r="E40" s="25" t="s">
        <v>27</v>
      </c>
      <c r="F40" s="25">
        <v>27</v>
      </c>
      <c r="G40" s="26" t="s">
        <v>43</v>
      </c>
      <c r="H40" s="25">
        <v>1E-3</v>
      </c>
      <c r="I40" s="42">
        <v>6.3E-2</v>
      </c>
      <c r="J40" s="43">
        <f>I40/H40*100</f>
        <v>6300</v>
      </c>
      <c r="K40" s="26" t="s">
        <v>74</v>
      </c>
      <c r="L40" s="26" t="s">
        <v>138</v>
      </c>
      <c r="M40" s="28">
        <v>282529139.77999997</v>
      </c>
      <c r="N40" s="28">
        <v>147457589.40000001</v>
      </c>
      <c r="O40" s="27">
        <f>N40/M40*100</f>
        <v>52.191993192214582</v>
      </c>
      <c r="P40" s="44" t="s">
        <v>72</v>
      </c>
      <c r="Q40" s="41" t="s">
        <v>152</v>
      </c>
    </row>
    <row r="41" spans="1:17" s="18" customFormat="1" ht="45" x14ac:dyDescent="0.25">
      <c r="A41" s="15"/>
      <c r="B41" s="118" t="s">
        <v>63</v>
      </c>
      <c r="C41" s="35">
        <v>21</v>
      </c>
      <c r="D41" s="33" t="s">
        <v>81</v>
      </c>
      <c r="E41" s="15" t="s">
        <v>27</v>
      </c>
      <c r="F41" s="15">
        <v>28</v>
      </c>
      <c r="G41" s="14" t="s">
        <v>84</v>
      </c>
      <c r="H41" s="15">
        <v>81</v>
      </c>
      <c r="I41" s="15">
        <v>100</v>
      </c>
      <c r="J41" s="113">
        <f>I41/H41*100</f>
        <v>123.45679012345678</v>
      </c>
      <c r="K41" s="15" t="s">
        <v>34</v>
      </c>
      <c r="L41" s="15" t="s">
        <v>34</v>
      </c>
      <c r="M41" s="16" t="s">
        <v>34</v>
      </c>
      <c r="N41" s="16" t="s">
        <v>34</v>
      </c>
      <c r="O41" s="16" t="s">
        <v>34</v>
      </c>
      <c r="P41" s="115" t="s">
        <v>87</v>
      </c>
    </row>
    <row r="42" spans="1:17" s="18" customFormat="1" ht="72" customHeight="1" x14ac:dyDescent="0.25">
      <c r="B42" s="119"/>
      <c r="C42" s="124">
        <v>22</v>
      </c>
      <c r="D42" s="142" t="s">
        <v>82</v>
      </c>
      <c r="E42" s="118" t="s">
        <v>27</v>
      </c>
      <c r="F42" s="18">
        <v>29</v>
      </c>
      <c r="G42" s="14" t="s">
        <v>44</v>
      </c>
      <c r="H42" s="15">
        <v>48</v>
      </c>
      <c r="I42" s="15">
        <v>2</v>
      </c>
      <c r="J42" s="45" t="s">
        <v>116</v>
      </c>
      <c r="K42" s="135" t="s">
        <v>83</v>
      </c>
      <c r="L42" s="145" t="s">
        <v>129</v>
      </c>
      <c r="M42" s="147">
        <v>1806200</v>
      </c>
      <c r="N42" s="127">
        <v>1504049</v>
      </c>
      <c r="O42" s="127">
        <f>N42/M42*100</f>
        <v>83.271453881076297</v>
      </c>
      <c r="P42" s="116"/>
      <c r="Q42" s="124"/>
    </row>
    <row r="43" spans="1:17" s="18" customFormat="1" ht="75" x14ac:dyDescent="0.25">
      <c r="B43" s="120"/>
      <c r="C43" s="126"/>
      <c r="D43" s="143"/>
      <c r="E43" s="120"/>
      <c r="F43" s="18">
        <v>30</v>
      </c>
      <c r="G43" s="14" t="s">
        <v>85</v>
      </c>
      <c r="H43" s="15">
        <v>40</v>
      </c>
      <c r="I43" s="15">
        <v>0</v>
      </c>
      <c r="J43" s="45" t="s">
        <v>120</v>
      </c>
      <c r="K43" s="144"/>
      <c r="L43" s="146"/>
      <c r="M43" s="148"/>
      <c r="N43" s="128"/>
      <c r="O43" s="128"/>
      <c r="P43" s="117"/>
      <c r="Q43" s="126"/>
    </row>
    <row r="44" spans="1:17" s="46" customFormat="1" x14ac:dyDescent="0.25">
      <c r="I44" s="18"/>
      <c r="L44" s="46" t="s">
        <v>110</v>
      </c>
      <c r="M44" s="47">
        <f>SUM(M6:M43)</f>
        <v>412771103.51999998</v>
      </c>
      <c r="N44" s="47">
        <f>SUM(N6:N43)</f>
        <v>202929762.08000001</v>
      </c>
      <c r="O44" s="47">
        <f>N44/M44*100</f>
        <v>49.162783041126197</v>
      </c>
    </row>
  </sheetData>
  <mergeCells count="76">
    <mergeCell ref="N3:Q3"/>
    <mergeCell ref="Q13:Q14"/>
    <mergeCell ref="B4:P4"/>
    <mergeCell ref="A6:A7"/>
    <mergeCell ref="B6:B7"/>
    <mergeCell ref="P6:P7"/>
    <mergeCell ref="A8:A9"/>
    <mergeCell ref="B8:B9"/>
    <mergeCell ref="P8:P9"/>
    <mergeCell ref="A10:A13"/>
    <mergeCell ref="P10:P12"/>
    <mergeCell ref="C11:C12"/>
    <mergeCell ref="D11:D12"/>
    <mergeCell ref="E11:E13"/>
    <mergeCell ref="D13:D14"/>
    <mergeCell ref="G13:G14"/>
    <mergeCell ref="O13:O14"/>
    <mergeCell ref="A15:A19"/>
    <mergeCell ref="B15:B19"/>
    <mergeCell ref="P15:P17"/>
    <mergeCell ref="C16:C17"/>
    <mergeCell ref="D16:D17"/>
    <mergeCell ref="E16:E17"/>
    <mergeCell ref="K16:K17"/>
    <mergeCell ref="L16:L17"/>
    <mergeCell ref="P13:P14"/>
    <mergeCell ref="B10:B14"/>
    <mergeCell ref="H13:H14"/>
    <mergeCell ref="I13:I14"/>
    <mergeCell ref="J13:J14"/>
    <mergeCell ref="M13:M14"/>
    <mergeCell ref="N13:N14"/>
    <mergeCell ref="A37:A40"/>
    <mergeCell ref="B37:B40"/>
    <mergeCell ref="C38:C39"/>
    <mergeCell ref="D38:D39"/>
    <mergeCell ref="E38:E39"/>
    <mergeCell ref="B41:B43"/>
    <mergeCell ref="P41:P43"/>
    <mergeCell ref="C42:C43"/>
    <mergeCell ref="D42:D43"/>
    <mergeCell ref="E42:E43"/>
    <mergeCell ref="K42:K43"/>
    <mergeCell ref="L42:L43"/>
    <mergeCell ref="M42:M43"/>
    <mergeCell ref="N42:N43"/>
    <mergeCell ref="A20:A36"/>
    <mergeCell ref="M30:M32"/>
    <mergeCell ref="N30:N32"/>
    <mergeCell ref="O34:O36"/>
    <mergeCell ref="D34:D36"/>
    <mergeCell ref="E34:E36"/>
    <mergeCell ref="K34:K36"/>
    <mergeCell ref="L34:L36"/>
    <mergeCell ref="M34:M36"/>
    <mergeCell ref="B20:B36"/>
    <mergeCell ref="N21:N27"/>
    <mergeCell ref="O21:O27"/>
    <mergeCell ref="C28:C29"/>
    <mergeCell ref="D28:D29"/>
    <mergeCell ref="C30:C32"/>
    <mergeCell ref="D30:D32"/>
    <mergeCell ref="P20:P36"/>
    <mergeCell ref="C21:C27"/>
    <mergeCell ref="O30:O32"/>
    <mergeCell ref="Q34:Q36"/>
    <mergeCell ref="Q42:Q43"/>
    <mergeCell ref="N34:N36"/>
    <mergeCell ref="O42:O43"/>
    <mergeCell ref="P38:P39"/>
    <mergeCell ref="E30:E32"/>
    <mergeCell ref="D21:D27"/>
    <mergeCell ref="E21:E29"/>
    <mergeCell ref="K21:K26"/>
    <mergeCell ref="L21:L26"/>
    <mergeCell ref="M21:M27"/>
  </mergeCells>
  <printOptions horizontalCentered="1" verticalCentered="1"/>
  <pageMargins left="0" right="0" top="0" bottom="0" header="0" footer="0"/>
  <pageSetup paperSize="9" scale="45" orientation="landscape" r:id="rId1"/>
  <rowBreaks count="5" manualBreakCount="5">
    <brk id="10" max="16" man="1"/>
    <brk id="17" max="16" man="1"/>
    <brk id="21" max="16" man="1"/>
    <brk id="28" max="16" man="1"/>
    <brk id="33" max="16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3"/>
  <sheetViews>
    <sheetView view="pageBreakPreview" topLeftCell="B1" zoomScale="60" zoomScaleNormal="100" workbookViewId="0">
      <selection activeCell="G1" sqref="G1:I1"/>
    </sheetView>
  </sheetViews>
  <sheetFormatPr defaultRowHeight="15" x14ac:dyDescent="0.25"/>
  <cols>
    <col min="1" max="1" width="9.5703125" style="51" hidden="1" customWidth="1"/>
    <col min="2" max="2" width="23.5703125" style="51" customWidth="1"/>
    <col min="3" max="3" width="3.5703125" style="51" hidden="1" customWidth="1"/>
    <col min="4" max="4" width="9" style="51" customWidth="1"/>
    <col min="5" max="5" width="34.42578125" style="51" customWidth="1"/>
    <col min="6" max="6" width="19.5703125" style="112" customWidth="1"/>
    <col min="7" max="7" width="20.140625" style="75" customWidth="1"/>
    <col min="8" max="8" width="12.42578125" style="76" customWidth="1"/>
    <col min="9" max="9" width="30.28515625" style="51" customWidth="1"/>
    <col min="10" max="10" width="16.28515625" style="51" customWidth="1"/>
    <col min="11" max="16384" width="9.140625" style="51"/>
  </cols>
  <sheetData>
    <row r="1" spans="1:9" ht="57" customHeight="1" x14ac:dyDescent="0.25">
      <c r="B1" s="52"/>
      <c r="C1" s="53"/>
      <c r="D1" s="53"/>
      <c r="E1" s="53"/>
      <c r="F1" s="106"/>
      <c r="G1" s="165" t="s">
        <v>181</v>
      </c>
      <c r="H1" s="165"/>
      <c r="I1" s="166"/>
    </row>
    <row r="2" spans="1:9" ht="58.5" customHeight="1" x14ac:dyDescent="0.25">
      <c r="B2" s="167" t="s">
        <v>174</v>
      </c>
      <c r="C2" s="168"/>
      <c r="D2" s="168"/>
      <c r="E2" s="168"/>
      <c r="F2" s="168"/>
      <c r="G2" s="168"/>
      <c r="H2" s="168"/>
      <c r="I2" s="169"/>
    </row>
    <row r="3" spans="1:9" s="57" customFormat="1" ht="101.25" customHeight="1" x14ac:dyDescent="0.2">
      <c r="A3" s="54" t="s">
        <v>93</v>
      </c>
      <c r="B3" s="54" t="s">
        <v>107</v>
      </c>
      <c r="C3" s="54" t="s">
        <v>64</v>
      </c>
      <c r="D3" s="54"/>
      <c r="E3" s="54" t="s">
        <v>92</v>
      </c>
      <c r="F3" s="107" t="s">
        <v>76</v>
      </c>
      <c r="G3" s="55" t="s">
        <v>77</v>
      </c>
      <c r="H3" s="55" t="s">
        <v>106</v>
      </c>
      <c r="I3" s="56" t="s">
        <v>33</v>
      </c>
    </row>
    <row r="4" spans="1:9" s="61" customFormat="1" ht="35.25" customHeight="1" x14ac:dyDescent="0.25">
      <c r="A4" s="170" t="s">
        <v>0</v>
      </c>
      <c r="B4" s="171" t="s">
        <v>57</v>
      </c>
      <c r="C4" s="58">
        <v>1</v>
      </c>
      <c r="D4" s="59">
        <v>3</v>
      </c>
      <c r="E4" s="58" t="s">
        <v>1</v>
      </c>
      <c r="F4" s="108">
        <v>4497300</v>
      </c>
      <c r="G4" s="60">
        <v>4283601.55</v>
      </c>
      <c r="H4" s="60">
        <f>G4/F4*100</f>
        <v>95.248294532274912</v>
      </c>
      <c r="I4" s="163" t="s">
        <v>67</v>
      </c>
    </row>
    <row r="5" spans="1:9" s="61" customFormat="1" ht="40.5" customHeight="1" x14ac:dyDescent="0.25">
      <c r="A5" s="170"/>
      <c r="B5" s="171"/>
      <c r="C5" s="58">
        <v>2</v>
      </c>
      <c r="D5" s="59">
        <v>3</v>
      </c>
      <c r="E5" s="58" t="s">
        <v>2</v>
      </c>
      <c r="F5" s="108">
        <v>900000</v>
      </c>
      <c r="G5" s="60">
        <v>695582</v>
      </c>
      <c r="H5" s="60">
        <f>G5/F5*100</f>
        <v>77.286888888888896</v>
      </c>
      <c r="I5" s="164"/>
    </row>
    <row r="6" spans="1:9" s="61" customFormat="1" ht="27.75" customHeight="1" x14ac:dyDescent="0.25">
      <c r="A6" s="161" t="s">
        <v>3</v>
      </c>
      <c r="B6" s="161" t="s">
        <v>58</v>
      </c>
      <c r="C6" s="58">
        <v>3</v>
      </c>
      <c r="D6" s="62" t="s">
        <v>34</v>
      </c>
      <c r="E6" s="58" t="s">
        <v>4</v>
      </c>
      <c r="F6" s="109" t="s">
        <v>34</v>
      </c>
      <c r="G6" s="62" t="s">
        <v>34</v>
      </c>
      <c r="H6" s="62" t="s">
        <v>34</v>
      </c>
      <c r="I6" s="163" t="s">
        <v>56</v>
      </c>
    </row>
    <row r="7" spans="1:9" s="61" customFormat="1" ht="33" customHeight="1" x14ac:dyDescent="0.25">
      <c r="A7" s="162"/>
      <c r="B7" s="162"/>
      <c r="C7" s="58">
        <v>4</v>
      </c>
      <c r="D7" s="59" t="s">
        <v>34</v>
      </c>
      <c r="E7" s="58" t="s">
        <v>75</v>
      </c>
      <c r="F7" s="109" t="s">
        <v>34</v>
      </c>
      <c r="G7" s="62" t="s">
        <v>34</v>
      </c>
      <c r="H7" s="62" t="s">
        <v>34</v>
      </c>
      <c r="I7" s="164"/>
    </row>
    <row r="8" spans="1:9" s="61" customFormat="1" ht="20.25" customHeight="1" x14ac:dyDescent="0.25">
      <c r="A8" s="170" t="s">
        <v>5</v>
      </c>
      <c r="B8" s="170" t="s">
        <v>59</v>
      </c>
      <c r="C8" s="64">
        <v>5</v>
      </c>
      <c r="D8" s="62" t="s">
        <v>34</v>
      </c>
      <c r="E8" s="58" t="s">
        <v>6</v>
      </c>
      <c r="F8" s="109" t="s">
        <v>34</v>
      </c>
      <c r="G8" s="62" t="s">
        <v>34</v>
      </c>
      <c r="H8" s="62" t="s">
        <v>34</v>
      </c>
      <c r="I8" s="172" t="s">
        <v>68</v>
      </c>
    </row>
    <row r="9" spans="1:9" s="61" customFormat="1" ht="51" customHeight="1" x14ac:dyDescent="0.25">
      <c r="A9" s="170"/>
      <c r="B9" s="170"/>
      <c r="C9" s="65">
        <v>6</v>
      </c>
      <c r="D9" s="59">
        <v>3</v>
      </c>
      <c r="E9" s="66" t="s">
        <v>7</v>
      </c>
      <c r="F9" s="110">
        <v>50000</v>
      </c>
      <c r="G9" s="63">
        <v>50000</v>
      </c>
      <c r="H9" s="63">
        <f>G9/F9*100</f>
        <v>100</v>
      </c>
      <c r="I9" s="173"/>
    </row>
    <row r="10" spans="1:9" s="61" customFormat="1" ht="69" customHeight="1" x14ac:dyDescent="0.25">
      <c r="A10" s="170"/>
      <c r="B10" s="170"/>
      <c r="C10" s="64">
        <v>7</v>
      </c>
      <c r="D10" s="59">
        <v>3</v>
      </c>
      <c r="E10" s="58" t="s">
        <v>8</v>
      </c>
      <c r="F10" s="108">
        <v>1650558</v>
      </c>
      <c r="G10" s="60">
        <v>1441482.94</v>
      </c>
      <c r="H10" s="60">
        <f>G10/F10*100</f>
        <v>87.333067968529434</v>
      </c>
      <c r="I10" s="71" t="s">
        <v>69</v>
      </c>
    </row>
    <row r="11" spans="1:9" s="61" customFormat="1" ht="45.75" customHeight="1" x14ac:dyDescent="0.25">
      <c r="A11" s="170" t="s">
        <v>9</v>
      </c>
      <c r="B11" s="170" t="s">
        <v>60</v>
      </c>
      <c r="C11" s="64">
        <v>8</v>
      </c>
      <c r="D11" s="59" t="s">
        <v>34</v>
      </c>
      <c r="E11" s="58" t="s">
        <v>10</v>
      </c>
      <c r="F11" s="109" t="s">
        <v>34</v>
      </c>
      <c r="G11" s="62" t="s">
        <v>34</v>
      </c>
      <c r="H11" s="62" t="s">
        <v>34</v>
      </c>
      <c r="I11" s="163" t="s">
        <v>70</v>
      </c>
    </row>
    <row r="12" spans="1:9" s="61" customFormat="1" ht="36" customHeight="1" x14ac:dyDescent="0.25">
      <c r="A12" s="170"/>
      <c r="B12" s="170"/>
      <c r="C12" s="161">
        <v>9</v>
      </c>
      <c r="D12" s="59" t="s">
        <v>34</v>
      </c>
      <c r="E12" s="171" t="s">
        <v>11</v>
      </c>
      <c r="F12" s="109" t="s">
        <v>34</v>
      </c>
      <c r="G12" s="62" t="s">
        <v>34</v>
      </c>
      <c r="H12" s="62" t="s">
        <v>34</v>
      </c>
      <c r="I12" s="174"/>
    </row>
    <row r="13" spans="1:9" s="61" customFormat="1" ht="59.25" hidden="1" customHeight="1" x14ac:dyDescent="0.25">
      <c r="A13" s="170"/>
      <c r="B13" s="170"/>
      <c r="C13" s="162"/>
      <c r="D13" s="59">
        <v>3</v>
      </c>
      <c r="E13" s="171"/>
      <c r="F13" s="108" t="s">
        <v>34</v>
      </c>
      <c r="G13" s="60" t="s">
        <v>34</v>
      </c>
      <c r="H13" s="60" t="s">
        <v>34</v>
      </c>
      <c r="I13" s="164"/>
    </row>
    <row r="14" spans="1:9" s="61" customFormat="1" ht="65.25" customHeight="1" x14ac:dyDescent="0.25">
      <c r="A14" s="170"/>
      <c r="B14" s="170"/>
      <c r="C14" s="64">
        <v>10</v>
      </c>
      <c r="D14" s="59">
        <v>1</v>
      </c>
      <c r="E14" s="58" t="s">
        <v>12</v>
      </c>
      <c r="F14" s="108">
        <v>67277000</v>
      </c>
      <c r="G14" s="60">
        <v>1680598.8</v>
      </c>
      <c r="H14" s="60">
        <f>G14/F14*100</f>
        <v>2.498028746822837</v>
      </c>
      <c r="I14" s="71" t="s">
        <v>71</v>
      </c>
    </row>
    <row r="15" spans="1:9" s="61" customFormat="1" ht="47.25" customHeight="1" x14ac:dyDescent="0.25">
      <c r="A15" s="170"/>
      <c r="B15" s="170"/>
      <c r="C15" s="64">
        <v>11</v>
      </c>
      <c r="D15" s="59" t="s">
        <v>34</v>
      </c>
      <c r="E15" s="58" t="s">
        <v>13</v>
      </c>
      <c r="F15" s="109" t="s">
        <v>34</v>
      </c>
      <c r="G15" s="62" t="s">
        <v>34</v>
      </c>
      <c r="H15" s="62" t="s">
        <v>34</v>
      </c>
      <c r="I15" s="64" t="s">
        <v>70</v>
      </c>
    </row>
    <row r="16" spans="1:9" s="61" customFormat="1" ht="31.5" customHeight="1" x14ac:dyDescent="0.25">
      <c r="A16" s="170" t="s">
        <v>14</v>
      </c>
      <c r="B16" s="170" t="s">
        <v>61</v>
      </c>
      <c r="C16" s="64">
        <v>12</v>
      </c>
      <c r="D16" s="59" t="s">
        <v>34</v>
      </c>
      <c r="E16" s="67" t="s">
        <v>15</v>
      </c>
      <c r="F16" s="109" t="s">
        <v>34</v>
      </c>
      <c r="G16" s="62" t="s">
        <v>34</v>
      </c>
      <c r="H16" s="62" t="s">
        <v>34</v>
      </c>
      <c r="I16" s="163" t="s">
        <v>68</v>
      </c>
    </row>
    <row r="17" spans="1:9" s="61" customFormat="1" ht="36" customHeight="1" x14ac:dyDescent="0.25">
      <c r="A17" s="170"/>
      <c r="B17" s="170"/>
      <c r="C17" s="161">
        <v>13</v>
      </c>
      <c r="D17" s="59">
        <v>3</v>
      </c>
      <c r="E17" s="176" t="s">
        <v>16</v>
      </c>
      <c r="F17" s="179">
        <v>43607400</v>
      </c>
      <c r="G17" s="180">
        <v>38198322.850000001</v>
      </c>
      <c r="H17" s="127">
        <f>G17/F17*100</f>
        <v>87.595965019698497</v>
      </c>
      <c r="I17" s="174"/>
    </row>
    <row r="18" spans="1:9" s="61" customFormat="1" ht="105.75" hidden="1" customHeight="1" x14ac:dyDescent="0.25">
      <c r="A18" s="170"/>
      <c r="B18" s="170"/>
      <c r="C18" s="175"/>
      <c r="D18" s="59">
        <v>3</v>
      </c>
      <c r="E18" s="177"/>
      <c r="F18" s="179"/>
      <c r="G18" s="180"/>
      <c r="H18" s="181"/>
      <c r="I18" s="174"/>
    </row>
    <row r="19" spans="1:9" s="61" customFormat="1" ht="88.5" hidden="1" customHeight="1" x14ac:dyDescent="0.25">
      <c r="A19" s="170"/>
      <c r="B19" s="170"/>
      <c r="C19" s="175"/>
      <c r="D19" s="59">
        <v>3</v>
      </c>
      <c r="E19" s="177"/>
      <c r="F19" s="179"/>
      <c r="G19" s="180"/>
      <c r="H19" s="181"/>
      <c r="I19" s="174"/>
    </row>
    <row r="20" spans="1:9" s="61" customFormat="1" ht="29.25" hidden="1" customHeight="1" x14ac:dyDescent="0.25">
      <c r="A20" s="170"/>
      <c r="B20" s="170"/>
      <c r="C20" s="175"/>
      <c r="D20" s="59">
        <v>3</v>
      </c>
      <c r="E20" s="177"/>
      <c r="F20" s="179"/>
      <c r="G20" s="180"/>
      <c r="H20" s="181"/>
      <c r="I20" s="174"/>
    </row>
    <row r="21" spans="1:9" s="61" customFormat="1" ht="105.75" hidden="1" customHeight="1" x14ac:dyDescent="0.25">
      <c r="A21" s="170"/>
      <c r="B21" s="170"/>
      <c r="C21" s="175"/>
      <c r="D21" s="59">
        <v>3</v>
      </c>
      <c r="E21" s="177"/>
      <c r="F21" s="179"/>
      <c r="G21" s="180"/>
      <c r="H21" s="181"/>
      <c r="I21" s="174"/>
    </row>
    <row r="22" spans="1:9" s="61" customFormat="1" ht="105.75" hidden="1" customHeight="1" x14ac:dyDescent="0.25">
      <c r="A22" s="170"/>
      <c r="B22" s="170"/>
      <c r="C22" s="175"/>
      <c r="D22" s="59">
        <v>3</v>
      </c>
      <c r="E22" s="177"/>
      <c r="F22" s="179"/>
      <c r="G22" s="180"/>
      <c r="H22" s="181"/>
      <c r="I22" s="174"/>
    </row>
    <row r="23" spans="1:9" s="61" customFormat="1" ht="114.75" hidden="1" customHeight="1" x14ac:dyDescent="0.25">
      <c r="A23" s="170"/>
      <c r="B23" s="170"/>
      <c r="C23" s="162"/>
      <c r="D23" s="59">
        <v>3</v>
      </c>
      <c r="E23" s="178"/>
      <c r="F23" s="179"/>
      <c r="G23" s="180"/>
      <c r="H23" s="128"/>
      <c r="I23" s="174"/>
    </row>
    <row r="24" spans="1:9" s="61" customFormat="1" ht="29.25" customHeight="1" x14ac:dyDescent="0.25">
      <c r="A24" s="170"/>
      <c r="B24" s="170"/>
      <c r="C24" s="161">
        <v>14</v>
      </c>
      <c r="D24" s="59" t="s">
        <v>34</v>
      </c>
      <c r="E24" s="176" t="s">
        <v>17</v>
      </c>
      <c r="F24" s="109" t="s">
        <v>34</v>
      </c>
      <c r="G24" s="62" t="s">
        <v>34</v>
      </c>
      <c r="H24" s="62" t="s">
        <v>34</v>
      </c>
      <c r="I24" s="174"/>
    </row>
    <row r="25" spans="1:9" s="61" customFormat="1" ht="27.75" hidden="1" customHeight="1" x14ac:dyDescent="0.25">
      <c r="A25" s="170"/>
      <c r="B25" s="170"/>
      <c r="C25" s="162"/>
      <c r="D25" s="59">
        <v>3</v>
      </c>
      <c r="E25" s="178"/>
      <c r="F25" s="108" t="s">
        <v>158</v>
      </c>
      <c r="G25" s="60" t="s">
        <v>158</v>
      </c>
      <c r="H25" s="60" t="s">
        <v>34</v>
      </c>
      <c r="I25" s="174"/>
    </row>
    <row r="26" spans="1:9" s="61" customFormat="1" ht="37.5" customHeight="1" x14ac:dyDescent="0.25">
      <c r="A26" s="170"/>
      <c r="B26" s="170"/>
      <c r="C26" s="161">
        <v>15</v>
      </c>
      <c r="D26" s="59">
        <v>3</v>
      </c>
      <c r="E26" s="183" t="s">
        <v>18</v>
      </c>
      <c r="F26" s="147">
        <v>594893.5</v>
      </c>
      <c r="G26" s="127">
        <v>571560.5</v>
      </c>
      <c r="H26" s="127">
        <f>G26/F26*100</f>
        <v>96.077785351495692</v>
      </c>
      <c r="I26" s="174"/>
    </row>
    <row r="27" spans="1:9" s="61" customFormat="1" ht="119.25" hidden="1" customHeight="1" x14ac:dyDescent="0.25">
      <c r="A27" s="170"/>
      <c r="B27" s="170"/>
      <c r="C27" s="175"/>
      <c r="D27" s="59">
        <v>3</v>
      </c>
      <c r="E27" s="183"/>
      <c r="F27" s="182"/>
      <c r="G27" s="181"/>
      <c r="H27" s="181"/>
      <c r="I27" s="174"/>
    </row>
    <row r="28" spans="1:9" s="61" customFormat="1" ht="139.5" hidden="1" customHeight="1" x14ac:dyDescent="0.25">
      <c r="A28" s="170"/>
      <c r="B28" s="170"/>
      <c r="C28" s="162"/>
      <c r="D28" s="59">
        <v>3</v>
      </c>
      <c r="E28" s="183"/>
      <c r="F28" s="148"/>
      <c r="G28" s="128"/>
      <c r="H28" s="128"/>
      <c r="I28" s="174"/>
    </row>
    <row r="29" spans="1:9" s="61" customFormat="1" ht="23.25" customHeight="1" x14ac:dyDescent="0.25">
      <c r="A29" s="170"/>
      <c r="B29" s="170"/>
      <c r="C29" s="64">
        <v>16</v>
      </c>
      <c r="D29" s="59">
        <v>1</v>
      </c>
      <c r="E29" s="58" t="s">
        <v>19</v>
      </c>
      <c r="F29" s="108">
        <v>150000</v>
      </c>
      <c r="G29" s="60">
        <v>0</v>
      </c>
      <c r="H29" s="60" t="s">
        <v>159</v>
      </c>
      <c r="I29" s="174"/>
    </row>
    <row r="30" spans="1:9" s="61" customFormat="1" ht="31.5" customHeight="1" x14ac:dyDescent="0.25">
      <c r="A30" s="170"/>
      <c r="B30" s="170"/>
      <c r="C30" s="68">
        <v>17</v>
      </c>
      <c r="D30" s="59">
        <v>3</v>
      </c>
      <c r="E30" s="171" t="s">
        <v>20</v>
      </c>
      <c r="F30" s="147">
        <v>40000</v>
      </c>
      <c r="G30" s="127">
        <v>40000</v>
      </c>
      <c r="H30" s="127">
        <f>G30/F30*100</f>
        <v>100</v>
      </c>
      <c r="I30" s="174"/>
    </row>
    <row r="31" spans="1:9" s="61" customFormat="1" ht="32.25" hidden="1" customHeight="1" x14ac:dyDescent="0.25">
      <c r="A31" s="170"/>
      <c r="B31" s="170"/>
      <c r="C31" s="69"/>
      <c r="D31" s="59">
        <v>3</v>
      </c>
      <c r="E31" s="171"/>
      <c r="F31" s="182"/>
      <c r="G31" s="181"/>
      <c r="H31" s="181"/>
      <c r="I31" s="174"/>
    </row>
    <row r="32" spans="1:9" s="61" customFormat="1" ht="105.75" hidden="1" customHeight="1" x14ac:dyDescent="0.25">
      <c r="A32" s="170"/>
      <c r="B32" s="170"/>
      <c r="C32" s="70"/>
      <c r="D32" s="59">
        <v>3</v>
      </c>
      <c r="E32" s="171"/>
      <c r="F32" s="148"/>
      <c r="G32" s="128"/>
      <c r="H32" s="128"/>
      <c r="I32" s="164"/>
    </row>
    <row r="33" spans="1:9" s="61" customFormat="1" ht="102.75" customHeight="1" x14ac:dyDescent="0.25">
      <c r="A33" s="170" t="s">
        <v>21</v>
      </c>
      <c r="B33" s="170" t="s">
        <v>62</v>
      </c>
      <c r="C33" s="64">
        <v>18</v>
      </c>
      <c r="D33" s="59" t="s">
        <v>34</v>
      </c>
      <c r="E33" s="58" t="s">
        <v>22</v>
      </c>
      <c r="F33" s="109" t="s">
        <v>34</v>
      </c>
      <c r="G33" s="62" t="s">
        <v>34</v>
      </c>
      <c r="H33" s="62" t="s">
        <v>34</v>
      </c>
      <c r="I33" s="71" t="s">
        <v>160</v>
      </c>
    </row>
    <row r="34" spans="1:9" s="61" customFormat="1" ht="82.5" customHeight="1" x14ac:dyDescent="0.25">
      <c r="A34" s="170"/>
      <c r="B34" s="170"/>
      <c r="C34" s="65">
        <v>19</v>
      </c>
      <c r="D34" s="59">
        <v>3</v>
      </c>
      <c r="E34" s="58" t="s">
        <v>23</v>
      </c>
      <c r="F34" s="110">
        <v>9668612.2400000002</v>
      </c>
      <c r="G34" s="63">
        <v>7006975.04</v>
      </c>
      <c r="H34" s="63">
        <f t="shared" ref="H34" si="0">G34/F34*100</f>
        <v>72.471362653385299</v>
      </c>
      <c r="I34" s="77" t="s">
        <v>71</v>
      </c>
    </row>
    <row r="35" spans="1:9" s="61" customFormat="1" ht="66.75" customHeight="1" x14ac:dyDescent="0.25">
      <c r="A35" s="170"/>
      <c r="B35" s="170"/>
      <c r="C35" s="64">
        <v>20</v>
      </c>
      <c r="D35" s="59">
        <v>2</v>
      </c>
      <c r="E35" s="58" t="s">
        <v>24</v>
      </c>
      <c r="F35" s="108">
        <v>282529139.77999997</v>
      </c>
      <c r="G35" s="60">
        <v>147457589.40000001</v>
      </c>
      <c r="H35" s="60">
        <f>G35/F35*100</f>
        <v>52.191993192214582</v>
      </c>
      <c r="I35" s="71" t="s">
        <v>72</v>
      </c>
    </row>
    <row r="36" spans="1:9" s="61" customFormat="1" ht="33.75" customHeight="1" x14ac:dyDescent="0.25">
      <c r="A36" s="64"/>
      <c r="B36" s="161" t="s">
        <v>63</v>
      </c>
      <c r="C36" s="68">
        <v>21</v>
      </c>
      <c r="D36" s="59" t="s">
        <v>34</v>
      </c>
      <c r="E36" s="67" t="s">
        <v>81</v>
      </c>
      <c r="F36" s="109" t="s">
        <v>34</v>
      </c>
      <c r="G36" s="62" t="s">
        <v>34</v>
      </c>
      <c r="H36" s="62" t="s">
        <v>34</v>
      </c>
      <c r="I36" s="163" t="s">
        <v>87</v>
      </c>
    </row>
    <row r="37" spans="1:9" s="61" customFormat="1" ht="27.75" customHeight="1" x14ac:dyDescent="0.25">
      <c r="B37" s="175"/>
      <c r="C37" s="187">
        <v>22</v>
      </c>
      <c r="D37" s="59">
        <v>3</v>
      </c>
      <c r="E37" s="189" t="s">
        <v>82</v>
      </c>
      <c r="F37" s="147">
        <v>1806200</v>
      </c>
      <c r="G37" s="127">
        <v>1504049</v>
      </c>
      <c r="H37" s="127">
        <f>G37/F37*100</f>
        <v>83.271453881076297</v>
      </c>
      <c r="I37" s="174"/>
    </row>
    <row r="38" spans="1:9" s="61" customFormat="1" ht="9.75" hidden="1" customHeight="1" x14ac:dyDescent="0.25">
      <c r="B38" s="162"/>
      <c r="C38" s="188"/>
      <c r="D38" s="72"/>
      <c r="E38" s="190"/>
      <c r="F38" s="148"/>
      <c r="G38" s="128"/>
      <c r="H38" s="128"/>
      <c r="I38" s="164"/>
    </row>
    <row r="39" spans="1:9" s="73" customFormat="1" ht="27" customHeight="1" x14ac:dyDescent="0.25">
      <c r="E39" s="73" t="s">
        <v>161</v>
      </c>
      <c r="F39" s="111">
        <f>SUM(F4:F38)</f>
        <v>412771103.51999998</v>
      </c>
      <c r="G39" s="74">
        <f>SUM(G4:G38)</f>
        <v>202929762.08000001</v>
      </c>
      <c r="H39" s="74">
        <f>G39/F39*100</f>
        <v>49.162783041126197</v>
      </c>
    </row>
    <row r="41" spans="1:9" ht="16.5" x14ac:dyDescent="0.25">
      <c r="B41" s="184" t="s">
        <v>162</v>
      </c>
      <c r="D41" s="59">
        <v>1</v>
      </c>
      <c r="E41" s="51" t="s">
        <v>163</v>
      </c>
    </row>
    <row r="42" spans="1:9" ht="16.5" x14ac:dyDescent="0.25">
      <c r="B42" s="185"/>
      <c r="D42" s="59">
        <v>2</v>
      </c>
      <c r="E42" s="51" t="s">
        <v>164</v>
      </c>
    </row>
    <row r="43" spans="1:9" ht="16.5" x14ac:dyDescent="0.25">
      <c r="B43" s="186"/>
      <c r="D43" s="59">
        <v>3</v>
      </c>
      <c r="E43" s="51" t="s">
        <v>165</v>
      </c>
    </row>
  </sheetData>
  <mergeCells count="45">
    <mergeCell ref="B41:B43"/>
    <mergeCell ref="A33:A35"/>
    <mergeCell ref="B33:B35"/>
    <mergeCell ref="B36:B38"/>
    <mergeCell ref="I36:I38"/>
    <mergeCell ref="C37:C38"/>
    <mergeCell ref="E37:E38"/>
    <mergeCell ref="F37:F38"/>
    <mergeCell ref="G37:G38"/>
    <mergeCell ref="H37:H38"/>
    <mergeCell ref="A16:A32"/>
    <mergeCell ref="B16:B32"/>
    <mergeCell ref="C26:C28"/>
    <mergeCell ref="E26:E28"/>
    <mergeCell ref="F26:F28"/>
    <mergeCell ref="I16:I32"/>
    <mergeCell ref="C17:C23"/>
    <mergeCell ref="E17:E23"/>
    <mergeCell ref="F17:F23"/>
    <mergeCell ref="G17:G23"/>
    <mergeCell ref="H17:H23"/>
    <mergeCell ref="C24:C25"/>
    <mergeCell ref="E24:E25"/>
    <mergeCell ref="E30:E32"/>
    <mergeCell ref="F30:F32"/>
    <mergeCell ref="G30:G32"/>
    <mergeCell ref="H30:H32"/>
    <mergeCell ref="G26:G28"/>
    <mergeCell ref="H26:H28"/>
    <mergeCell ref="A8:A10"/>
    <mergeCell ref="B8:B10"/>
    <mergeCell ref="I8:I9"/>
    <mergeCell ref="A11:A15"/>
    <mergeCell ref="B11:B15"/>
    <mergeCell ref="I11:I13"/>
    <mergeCell ref="C12:C13"/>
    <mergeCell ref="E12:E13"/>
    <mergeCell ref="A6:A7"/>
    <mergeCell ref="B6:B7"/>
    <mergeCell ref="I6:I7"/>
    <mergeCell ref="G1:I1"/>
    <mergeCell ref="B2:I2"/>
    <mergeCell ref="A4:A5"/>
    <mergeCell ref="B4:B5"/>
    <mergeCell ref="I4:I5"/>
  </mergeCells>
  <conditionalFormatting sqref="D41:D43">
    <cfRule type="iconSet" priority="1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D4:D5 D7 D9:D37">
    <cfRule type="iconSet" priority="2">
      <iconSet iconSet="4TrafficLights" showValue="0">
        <cfvo type="percent" val="0"/>
        <cfvo type="num" val="1"/>
        <cfvo type="num" val="2"/>
        <cfvo type="num" val="3"/>
      </iconSet>
    </cfRule>
  </conditionalFormatting>
  <pageMargins left="0.7" right="0.7" top="0.75" bottom="0.75" header="0.3" footer="0.3"/>
  <pageSetup paperSize="9" scale="58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J45"/>
  <sheetViews>
    <sheetView tabSelected="1" view="pageBreakPreview" zoomScale="60" zoomScaleNormal="100" workbookViewId="0">
      <selection activeCell="P13" sqref="P13"/>
    </sheetView>
  </sheetViews>
  <sheetFormatPr defaultRowHeight="15" x14ac:dyDescent="0.25"/>
  <cols>
    <col min="1" max="1" width="18.28515625" style="95" customWidth="1"/>
    <col min="2" max="2" width="28.140625" style="96" customWidth="1"/>
    <col min="3" max="3" width="9.140625" style="96" hidden="1" customWidth="1"/>
    <col min="4" max="4" width="11.28515625" style="96" customWidth="1"/>
    <col min="5" max="5" width="45.85546875" style="96" customWidth="1"/>
    <col min="6" max="6" width="10.7109375" style="96" customWidth="1"/>
    <col min="7" max="7" width="12.7109375" style="61" customWidth="1"/>
    <col min="8" max="8" width="12.5703125" style="96" customWidth="1"/>
    <col min="9" max="9" width="26.7109375" style="96" customWidth="1"/>
    <col min="10" max="10" width="29.5703125" style="96" customWidth="1"/>
    <col min="11" max="16384" width="9.140625" style="96"/>
  </cols>
  <sheetData>
    <row r="1" spans="1:10" ht="75" customHeight="1" x14ac:dyDescent="0.25">
      <c r="A1" s="79"/>
      <c r="B1" s="80"/>
      <c r="C1" s="80"/>
      <c r="D1" s="80"/>
      <c r="E1" s="80"/>
      <c r="F1" s="191" t="s">
        <v>182</v>
      </c>
      <c r="G1" s="191"/>
      <c r="H1" s="191"/>
      <c r="I1" s="192"/>
    </row>
    <row r="2" spans="1:10" ht="36.75" customHeight="1" x14ac:dyDescent="0.3">
      <c r="A2" s="193" t="s">
        <v>170</v>
      </c>
      <c r="B2" s="194"/>
      <c r="C2" s="194"/>
      <c r="D2" s="194"/>
      <c r="E2" s="194"/>
      <c r="F2" s="194"/>
      <c r="G2" s="194"/>
      <c r="H2" s="194"/>
      <c r="I2" s="195"/>
    </row>
    <row r="3" spans="1:10" s="57" customFormat="1" ht="63.75" x14ac:dyDescent="0.2">
      <c r="A3" s="81" t="s">
        <v>107</v>
      </c>
      <c r="B3" s="54" t="s">
        <v>92</v>
      </c>
      <c r="C3" s="56" t="s">
        <v>26</v>
      </c>
      <c r="D3" s="54" t="s">
        <v>166</v>
      </c>
      <c r="E3" s="56" t="s">
        <v>25</v>
      </c>
      <c r="F3" s="56" t="s">
        <v>35</v>
      </c>
      <c r="G3" s="56" t="s">
        <v>113</v>
      </c>
      <c r="H3" s="56" t="s">
        <v>95</v>
      </c>
      <c r="I3" s="56" t="s">
        <v>33</v>
      </c>
      <c r="J3" s="57" t="s">
        <v>172</v>
      </c>
    </row>
    <row r="4" spans="1:10" s="61" customFormat="1" ht="45" x14ac:dyDescent="0.25">
      <c r="A4" s="183" t="s">
        <v>57</v>
      </c>
      <c r="B4" s="58" t="s">
        <v>1</v>
      </c>
      <c r="C4" s="64" t="s">
        <v>28</v>
      </c>
      <c r="D4" s="64" t="s">
        <v>34</v>
      </c>
      <c r="E4" s="64" t="s">
        <v>102</v>
      </c>
      <c r="F4" s="64" t="s">
        <v>34</v>
      </c>
      <c r="G4" s="64" t="s">
        <v>34</v>
      </c>
      <c r="H4" s="64" t="s">
        <v>34</v>
      </c>
      <c r="I4" s="163" t="s">
        <v>67</v>
      </c>
    </row>
    <row r="5" spans="1:10" s="61" customFormat="1" ht="45" x14ac:dyDescent="0.25">
      <c r="A5" s="183"/>
      <c r="B5" s="58" t="s">
        <v>2</v>
      </c>
      <c r="C5" s="64" t="s">
        <v>28</v>
      </c>
      <c r="D5" s="64" t="s">
        <v>34</v>
      </c>
      <c r="E5" s="64" t="s">
        <v>103</v>
      </c>
      <c r="F5" s="64" t="s">
        <v>34</v>
      </c>
      <c r="G5" s="64" t="s">
        <v>34</v>
      </c>
      <c r="H5" s="64" t="s">
        <v>34</v>
      </c>
      <c r="I5" s="164"/>
    </row>
    <row r="6" spans="1:10" s="61" customFormat="1" ht="36" x14ac:dyDescent="0.25">
      <c r="A6" s="176" t="s">
        <v>58</v>
      </c>
      <c r="B6" s="58" t="s">
        <v>4</v>
      </c>
      <c r="C6" s="64" t="s">
        <v>27</v>
      </c>
      <c r="D6" s="64" t="s">
        <v>34</v>
      </c>
      <c r="E6" s="58" t="s">
        <v>31</v>
      </c>
      <c r="F6" s="64" t="s">
        <v>34</v>
      </c>
      <c r="G6" s="64" t="s">
        <v>34</v>
      </c>
      <c r="H6" s="82" t="s">
        <v>117</v>
      </c>
      <c r="I6" s="163" t="s">
        <v>56</v>
      </c>
    </row>
    <row r="7" spans="1:10" s="61" customFormat="1" ht="30" x14ac:dyDescent="0.25">
      <c r="A7" s="178"/>
      <c r="B7" s="58" t="s">
        <v>75</v>
      </c>
      <c r="C7" s="64"/>
      <c r="D7" s="64" t="s">
        <v>34</v>
      </c>
      <c r="E7" s="58" t="s">
        <v>104</v>
      </c>
      <c r="F7" s="64" t="s">
        <v>34</v>
      </c>
      <c r="G7" s="64" t="s">
        <v>34</v>
      </c>
      <c r="H7" s="64" t="s">
        <v>34</v>
      </c>
      <c r="I7" s="164"/>
    </row>
    <row r="8" spans="1:10" s="61" customFormat="1" ht="60" x14ac:dyDescent="0.25">
      <c r="A8" s="176" t="s">
        <v>59</v>
      </c>
      <c r="B8" s="58" t="s">
        <v>6</v>
      </c>
      <c r="C8" s="64" t="s">
        <v>91</v>
      </c>
      <c r="D8" s="59">
        <v>3</v>
      </c>
      <c r="E8" s="58" t="s">
        <v>88</v>
      </c>
      <c r="F8" s="64">
        <v>8</v>
      </c>
      <c r="G8" s="83">
        <v>28</v>
      </c>
      <c r="H8" s="84">
        <f>G8/F8*100</f>
        <v>350</v>
      </c>
      <c r="I8" s="172" t="s">
        <v>68</v>
      </c>
    </row>
    <row r="9" spans="1:10" s="61" customFormat="1" ht="90" x14ac:dyDescent="0.25">
      <c r="A9" s="177"/>
      <c r="B9" s="170" t="s">
        <v>7</v>
      </c>
      <c r="C9" s="170" t="s">
        <v>27</v>
      </c>
      <c r="D9" s="59">
        <v>3</v>
      </c>
      <c r="E9" s="58" t="s">
        <v>36</v>
      </c>
      <c r="F9" s="64">
        <v>397</v>
      </c>
      <c r="G9" s="83">
        <v>437</v>
      </c>
      <c r="H9" s="84">
        <f>G9/F9*100</f>
        <v>110.07556675062973</v>
      </c>
      <c r="I9" s="173"/>
    </row>
    <row r="10" spans="1:10" s="61" customFormat="1" ht="30" x14ac:dyDescent="0.25">
      <c r="A10" s="177"/>
      <c r="B10" s="170"/>
      <c r="C10" s="170"/>
      <c r="D10" s="59">
        <v>3</v>
      </c>
      <c r="E10" s="58" t="s">
        <v>37</v>
      </c>
      <c r="F10" s="64">
        <v>49.6</v>
      </c>
      <c r="G10" s="83">
        <v>91.2</v>
      </c>
      <c r="H10" s="85">
        <f>G10/F10*100</f>
        <v>183.87096774193549</v>
      </c>
      <c r="I10" s="196"/>
    </row>
    <row r="11" spans="1:10" s="61" customFormat="1" ht="70.5" customHeight="1" x14ac:dyDescent="0.25">
      <c r="A11" s="177"/>
      <c r="B11" s="161" t="s">
        <v>8</v>
      </c>
      <c r="C11" s="170"/>
      <c r="D11" s="59">
        <v>1</v>
      </c>
      <c r="E11" s="197" t="s">
        <v>29</v>
      </c>
      <c r="F11" s="161">
        <v>51.2</v>
      </c>
      <c r="G11" s="161" t="s">
        <v>86</v>
      </c>
      <c r="H11" s="161" t="s">
        <v>34</v>
      </c>
      <c r="I11" s="163" t="s">
        <v>169</v>
      </c>
    </row>
    <row r="12" spans="1:10" s="61" customFormat="1" hidden="1" x14ac:dyDescent="0.25">
      <c r="A12" s="178"/>
      <c r="B12" s="162"/>
      <c r="C12" s="64"/>
      <c r="D12" s="78"/>
      <c r="E12" s="198"/>
      <c r="F12" s="162"/>
      <c r="G12" s="162"/>
      <c r="H12" s="162"/>
      <c r="I12" s="164"/>
    </row>
    <row r="13" spans="1:10" s="61" customFormat="1" ht="60" x14ac:dyDescent="0.25">
      <c r="A13" s="183" t="s">
        <v>60</v>
      </c>
      <c r="B13" s="58" t="s">
        <v>10</v>
      </c>
      <c r="C13" s="64" t="s">
        <v>28</v>
      </c>
      <c r="D13" s="64" t="s">
        <v>34</v>
      </c>
      <c r="E13" s="58" t="s">
        <v>103</v>
      </c>
      <c r="F13" s="64" t="s">
        <v>34</v>
      </c>
      <c r="G13" s="64" t="s">
        <v>34</v>
      </c>
      <c r="H13" s="64" t="s">
        <v>34</v>
      </c>
      <c r="I13" s="163" t="s">
        <v>70</v>
      </c>
    </row>
    <row r="14" spans="1:10" s="61" customFormat="1" ht="45" x14ac:dyDescent="0.25">
      <c r="A14" s="183"/>
      <c r="B14" s="171" t="s">
        <v>11</v>
      </c>
      <c r="C14" s="170" t="s">
        <v>27</v>
      </c>
      <c r="D14" s="59">
        <v>3</v>
      </c>
      <c r="E14" s="58" t="s">
        <v>38</v>
      </c>
      <c r="F14" s="64">
        <v>0.2</v>
      </c>
      <c r="G14" s="64">
        <v>0.2</v>
      </c>
      <c r="H14" s="84">
        <f>G14/F14*100</f>
        <v>100</v>
      </c>
      <c r="I14" s="174"/>
    </row>
    <row r="15" spans="1:10" s="61" customFormat="1" ht="45" x14ac:dyDescent="0.25">
      <c r="A15" s="183"/>
      <c r="B15" s="171"/>
      <c r="C15" s="170"/>
      <c r="D15" s="59">
        <v>3</v>
      </c>
      <c r="E15" s="86" t="s">
        <v>55</v>
      </c>
      <c r="F15" s="64">
        <v>0.23</v>
      </c>
      <c r="G15" s="85">
        <v>0.23</v>
      </c>
      <c r="H15" s="84">
        <f>G15/F15*100</f>
        <v>100</v>
      </c>
      <c r="I15" s="164"/>
    </row>
    <row r="16" spans="1:10" s="61" customFormat="1" ht="60" x14ac:dyDescent="0.25">
      <c r="A16" s="183"/>
      <c r="B16" s="58" t="s">
        <v>12</v>
      </c>
      <c r="C16" s="64" t="s">
        <v>27</v>
      </c>
      <c r="D16" s="64" t="s">
        <v>34</v>
      </c>
      <c r="E16" s="58" t="s">
        <v>39</v>
      </c>
      <c r="F16" s="64">
        <v>0</v>
      </c>
      <c r="G16" s="64">
        <v>0</v>
      </c>
      <c r="H16" s="64" t="s">
        <v>40</v>
      </c>
      <c r="I16" s="71" t="s">
        <v>71</v>
      </c>
    </row>
    <row r="17" spans="1:10" s="61" customFormat="1" ht="60" x14ac:dyDescent="0.25">
      <c r="A17" s="183"/>
      <c r="B17" s="58" t="s">
        <v>13</v>
      </c>
      <c r="C17" s="64" t="s">
        <v>28</v>
      </c>
      <c r="D17" s="64" t="s">
        <v>34</v>
      </c>
      <c r="E17" s="58" t="s">
        <v>104</v>
      </c>
      <c r="F17" s="64" t="s">
        <v>34</v>
      </c>
      <c r="G17" s="64" t="s">
        <v>34</v>
      </c>
      <c r="H17" s="64" t="s">
        <v>34</v>
      </c>
      <c r="I17" s="71" t="s">
        <v>70</v>
      </c>
    </row>
    <row r="18" spans="1:10" s="61" customFormat="1" ht="45" x14ac:dyDescent="0.25">
      <c r="A18" s="183" t="s">
        <v>61</v>
      </c>
      <c r="B18" s="58" t="s">
        <v>15</v>
      </c>
      <c r="C18" s="64" t="s">
        <v>28</v>
      </c>
      <c r="D18" s="64" t="s">
        <v>34</v>
      </c>
      <c r="E18" s="58" t="s">
        <v>105</v>
      </c>
      <c r="F18" s="64" t="s">
        <v>34</v>
      </c>
      <c r="G18" s="64" t="s">
        <v>34</v>
      </c>
      <c r="H18" s="64" t="s">
        <v>34</v>
      </c>
      <c r="I18" s="163" t="s">
        <v>68</v>
      </c>
    </row>
    <row r="19" spans="1:10" s="61" customFormat="1" ht="90" x14ac:dyDescent="0.25">
      <c r="A19" s="183"/>
      <c r="B19" s="197" t="s">
        <v>16</v>
      </c>
      <c r="C19" s="170" t="s">
        <v>27</v>
      </c>
      <c r="D19" s="59">
        <v>3</v>
      </c>
      <c r="E19" s="58" t="s">
        <v>30</v>
      </c>
      <c r="F19" s="64">
        <v>96.4</v>
      </c>
      <c r="G19" s="83">
        <v>96.5</v>
      </c>
      <c r="H19" s="85">
        <f>G19/F19*100</f>
        <v>100.10373443983403</v>
      </c>
      <c r="I19" s="174"/>
    </row>
    <row r="20" spans="1:10" s="61" customFormat="1" ht="120" x14ac:dyDescent="0.25">
      <c r="A20" s="183"/>
      <c r="B20" s="199"/>
      <c r="C20" s="170"/>
      <c r="D20" s="59" t="s">
        <v>34</v>
      </c>
      <c r="E20" s="87" t="s">
        <v>49</v>
      </c>
      <c r="F20" s="83">
        <v>0</v>
      </c>
      <c r="G20" s="83">
        <v>0</v>
      </c>
      <c r="H20" s="83" t="s">
        <v>34</v>
      </c>
      <c r="I20" s="174"/>
    </row>
    <row r="21" spans="1:10" s="61" customFormat="1" ht="90" x14ac:dyDescent="0.25">
      <c r="A21" s="183"/>
      <c r="B21" s="199"/>
      <c r="C21" s="170"/>
      <c r="D21" s="59">
        <v>3</v>
      </c>
      <c r="E21" s="87" t="s">
        <v>50</v>
      </c>
      <c r="F21" s="83">
        <v>0</v>
      </c>
      <c r="G21" s="64">
        <v>1.36</v>
      </c>
      <c r="H21" s="104" t="s">
        <v>34</v>
      </c>
      <c r="I21" s="174"/>
    </row>
    <row r="22" spans="1:10" s="61" customFormat="1" ht="90" x14ac:dyDescent="0.25">
      <c r="A22" s="183"/>
      <c r="B22" s="199"/>
      <c r="C22" s="170"/>
      <c r="D22" s="59" t="s">
        <v>34</v>
      </c>
      <c r="E22" s="87" t="s">
        <v>51</v>
      </c>
      <c r="F22" s="83">
        <v>0</v>
      </c>
      <c r="G22" s="83">
        <v>0</v>
      </c>
      <c r="H22" s="83" t="s">
        <v>45</v>
      </c>
      <c r="I22" s="174"/>
    </row>
    <row r="23" spans="1:10" s="61" customFormat="1" ht="90" x14ac:dyDescent="0.25">
      <c r="A23" s="183"/>
      <c r="B23" s="199"/>
      <c r="C23" s="170"/>
      <c r="D23" s="59">
        <v>3</v>
      </c>
      <c r="E23" s="87" t="s">
        <v>125</v>
      </c>
      <c r="F23" s="83">
        <v>0.74</v>
      </c>
      <c r="G23" s="83">
        <v>1.1140000000000001</v>
      </c>
      <c r="H23" s="88">
        <f>G23/F23*100</f>
        <v>150.54054054054055</v>
      </c>
      <c r="I23" s="174"/>
    </row>
    <row r="24" spans="1:10" s="61" customFormat="1" ht="90" x14ac:dyDescent="0.25">
      <c r="A24" s="183"/>
      <c r="B24" s="199"/>
      <c r="C24" s="170"/>
      <c r="D24" s="59">
        <v>2</v>
      </c>
      <c r="E24" s="87" t="s">
        <v>52</v>
      </c>
      <c r="F24" s="83">
        <v>1.2999999999999999E-3</v>
      </c>
      <c r="G24" s="83">
        <v>7.3899999999999997E-4</v>
      </c>
      <c r="H24" s="88">
        <f>G24/F24*100</f>
        <v>56.846153846153847</v>
      </c>
      <c r="I24" s="174"/>
    </row>
    <row r="25" spans="1:10" s="61" customFormat="1" ht="75" x14ac:dyDescent="0.25">
      <c r="A25" s="183"/>
      <c r="B25" s="198"/>
      <c r="C25" s="170"/>
      <c r="D25" s="59">
        <v>3</v>
      </c>
      <c r="E25" s="87" t="s">
        <v>109</v>
      </c>
      <c r="F25" s="83">
        <v>0.03</v>
      </c>
      <c r="G25" s="83">
        <v>0.52900000000000003</v>
      </c>
      <c r="H25" s="88">
        <f>G25/F25*100</f>
        <v>1763.3333333333337</v>
      </c>
      <c r="I25" s="174"/>
    </row>
    <row r="26" spans="1:10" s="61" customFormat="1" ht="120" x14ac:dyDescent="0.25">
      <c r="A26" s="183"/>
      <c r="B26" s="161" t="s">
        <v>17</v>
      </c>
      <c r="C26" s="170"/>
      <c r="D26" s="59">
        <v>3</v>
      </c>
      <c r="E26" s="87" t="s">
        <v>53</v>
      </c>
      <c r="F26" s="83">
        <v>0</v>
      </c>
      <c r="G26" s="105">
        <v>4.1399999999999998E-4</v>
      </c>
      <c r="H26" s="85" t="s">
        <v>34</v>
      </c>
      <c r="I26" s="174"/>
    </row>
    <row r="27" spans="1:10" s="61" customFormat="1" ht="75" x14ac:dyDescent="0.25">
      <c r="A27" s="183"/>
      <c r="B27" s="162"/>
      <c r="C27" s="170"/>
      <c r="D27" s="64" t="s">
        <v>34</v>
      </c>
      <c r="E27" s="87" t="s">
        <v>119</v>
      </c>
      <c r="F27" s="83">
        <v>0</v>
      </c>
      <c r="G27" s="83">
        <v>0</v>
      </c>
      <c r="H27" s="83" t="s">
        <v>46</v>
      </c>
      <c r="I27" s="174"/>
    </row>
    <row r="28" spans="1:10" s="61" customFormat="1" ht="233.25" customHeight="1" x14ac:dyDescent="0.25">
      <c r="A28" s="183"/>
      <c r="B28" s="170" t="s">
        <v>18</v>
      </c>
      <c r="C28" s="170" t="s">
        <v>27</v>
      </c>
      <c r="D28" s="59">
        <v>1</v>
      </c>
      <c r="E28" s="87" t="s">
        <v>148</v>
      </c>
      <c r="F28" s="83">
        <v>5</v>
      </c>
      <c r="G28" s="83">
        <v>0</v>
      </c>
      <c r="H28" s="85" t="s">
        <v>34</v>
      </c>
      <c r="I28" s="174"/>
      <c r="J28" s="86" t="s">
        <v>171</v>
      </c>
    </row>
    <row r="29" spans="1:10" s="61" customFormat="1" ht="222.75" customHeight="1" x14ac:dyDescent="0.25">
      <c r="A29" s="183"/>
      <c r="B29" s="170"/>
      <c r="C29" s="170"/>
      <c r="D29" s="59">
        <v>1</v>
      </c>
      <c r="E29" s="87" t="s">
        <v>66</v>
      </c>
      <c r="F29" s="83">
        <v>10</v>
      </c>
      <c r="G29" s="83">
        <v>0</v>
      </c>
      <c r="H29" s="85" t="s">
        <v>34</v>
      </c>
      <c r="I29" s="174"/>
      <c r="J29" s="86" t="s">
        <v>171</v>
      </c>
    </row>
    <row r="30" spans="1:10" s="61" customFormat="1" ht="236.25" customHeight="1" x14ac:dyDescent="0.25">
      <c r="A30" s="183"/>
      <c r="B30" s="170"/>
      <c r="C30" s="170"/>
      <c r="D30" s="59">
        <v>3</v>
      </c>
      <c r="E30" s="87" t="s">
        <v>122</v>
      </c>
      <c r="F30" s="83">
        <v>3</v>
      </c>
      <c r="G30" s="83">
        <v>9</v>
      </c>
      <c r="H30" s="85">
        <f>G30/F30*100</f>
        <v>300</v>
      </c>
      <c r="I30" s="174"/>
      <c r="J30" s="86" t="s">
        <v>173</v>
      </c>
    </row>
    <row r="31" spans="1:10" s="61" customFormat="1" ht="45" x14ac:dyDescent="0.25">
      <c r="A31" s="183"/>
      <c r="B31" s="58" t="s">
        <v>19</v>
      </c>
      <c r="C31" s="64" t="s">
        <v>28</v>
      </c>
      <c r="D31" s="64" t="s">
        <v>34</v>
      </c>
      <c r="E31" s="58" t="s">
        <v>103</v>
      </c>
      <c r="F31" s="64" t="s">
        <v>34</v>
      </c>
      <c r="G31" s="83" t="s">
        <v>34</v>
      </c>
      <c r="H31" s="64" t="s">
        <v>34</v>
      </c>
      <c r="I31" s="174"/>
    </row>
    <row r="32" spans="1:10" s="61" customFormat="1" ht="75" x14ac:dyDescent="0.25">
      <c r="A32" s="183"/>
      <c r="B32" s="170" t="s">
        <v>20</v>
      </c>
      <c r="C32" s="161" t="s">
        <v>27</v>
      </c>
      <c r="D32" s="59">
        <v>3</v>
      </c>
      <c r="E32" s="58" t="s">
        <v>47</v>
      </c>
      <c r="F32" s="64">
        <v>1.9250000000000001E-3</v>
      </c>
      <c r="G32" s="83">
        <v>1.8500000000000001E-3</v>
      </c>
      <c r="H32" s="85">
        <f>G32/F32*100</f>
        <v>96.103896103896105</v>
      </c>
      <c r="I32" s="174"/>
    </row>
    <row r="33" spans="1:9" s="61" customFormat="1" ht="30" x14ac:dyDescent="0.25">
      <c r="A33" s="183"/>
      <c r="B33" s="170"/>
      <c r="C33" s="175"/>
      <c r="D33" s="59">
        <v>3</v>
      </c>
      <c r="E33" s="58" t="s">
        <v>48</v>
      </c>
      <c r="F33" s="64">
        <v>14</v>
      </c>
      <c r="G33" s="83">
        <v>30</v>
      </c>
      <c r="H33" s="85">
        <f t="shared" ref="H33:H34" si="0">G33/F33*100</f>
        <v>214.28571428571428</v>
      </c>
      <c r="I33" s="174"/>
    </row>
    <row r="34" spans="1:9" s="61" customFormat="1" ht="60" x14ac:dyDescent="0.25">
      <c r="A34" s="183"/>
      <c r="B34" s="170"/>
      <c r="C34" s="162"/>
      <c r="D34" s="59">
        <v>3</v>
      </c>
      <c r="E34" s="58" t="s">
        <v>167</v>
      </c>
      <c r="F34" s="64">
        <v>30</v>
      </c>
      <c r="G34" s="83">
        <v>50</v>
      </c>
      <c r="H34" s="85">
        <f t="shared" si="0"/>
        <v>166.66666666666669</v>
      </c>
      <c r="I34" s="164"/>
    </row>
    <row r="35" spans="1:9" s="89" customFormat="1" ht="45" x14ac:dyDescent="0.25">
      <c r="A35" s="200" t="s">
        <v>62</v>
      </c>
      <c r="B35" s="87" t="s">
        <v>22</v>
      </c>
      <c r="C35" s="83" t="s">
        <v>27</v>
      </c>
      <c r="D35" s="59">
        <v>2</v>
      </c>
      <c r="E35" s="87" t="s">
        <v>54</v>
      </c>
      <c r="F35" s="83">
        <v>0.04</v>
      </c>
      <c r="G35" s="90">
        <v>1.9447900000000001E-2</v>
      </c>
      <c r="H35" s="88">
        <f>G35/F35*100</f>
        <v>48.619750000000003</v>
      </c>
      <c r="I35" s="83" t="s">
        <v>72</v>
      </c>
    </row>
    <row r="36" spans="1:9" s="89" customFormat="1" ht="120" x14ac:dyDescent="0.25">
      <c r="A36" s="200"/>
      <c r="B36" s="201" t="s">
        <v>23</v>
      </c>
      <c r="C36" s="202" t="s">
        <v>27</v>
      </c>
      <c r="D36" s="59">
        <v>3</v>
      </c>
      <c r="E36" s="87" t="s">
        <v>41</v>
      </c>
      <c r="F36" s="83">
        <v>8</v>
      </c>
      <c r="G36" s="88">
        <v>9.9600000000000009</v>
      </c>
      <c r="H36" s="88">
        <f>G36/F36*100</f>
        <v>124.50000000000001</v>
      </c>
      <c r="I36" s="203" t="s">
        <v>71</v>
      </c>
    </row>
    <row r="37" spans="1:9" s="89" customFormat="1" ht="75" x14ac:dyDescent="0.25">
      <c r="A37" s="200"/>
      <c r="B37" s="201"/>
      <c r="C37" s="202"/>
      <c r="D37" s="59">
        <v>3</v>
      </c>
      <c r="E37" s="87" t="s">
        <v>42</v>
      </c>
      <c r="F37" s="83">
        <v>1</v>
      </c>
      <c r="G37" s="83">
        <v>1</v>
      </c>
      <c r="H37" s="88">
        <f>G37/F37*100</f>
        <v>100</v>
      </c>
      <c r="I37" s="204"/>
    </row>
    <row r="38" spans="1:9" s="89" customFormat="1" ht="60" x14ac:dyDescent="0.25">
      <c r="A38" s="200"/>
      <c r="B38" s="87" t="s">
        <v>24</v>
      </c>
      <c r="C38" s="83" t="s">
        <v>27</v>
      </c>
      <c r="D38" s="59">
        <v>3</v>
      </c>
      <c r="E38" s="87" t="s">
        <v>43</v>
      </c>
      <c r="F38" s="83">
        <v>1E-3</v>
      </c>
      <c r="G38" s="90">
        <v>6.3E-3</v>
      </c>
      <c r="H38" s="91">
        <f>G38/F38*100</f>
        <v>630</v>
      </c>
      <c r="I38" s="92" t="s">
        <v>72</v>
      </c>
    </row>
    <row r="39" spans="1:9" s="61" customFormat="1" ht="30" x14ac:dyDescent="0.25">
      <c r="A39" s="176" t="s">
        <v>63</v>
      </c>
      <c r="B39" s="67" t="s">
        <v>81</v>
      </c>
      <c r="C39" s="64" t="s">
        <v>27</v>
      </c>
      <c r="D39" s="59">
        <v>3</v>
      </c>
      <c r="E39" s="58" t="s">
        <v>84</v>
      </c>
      <c r="F39" s="64">
        <v>81</v>
      </c>
      <c r="G39" s="64">
        <v>100</v>
      </c>
      <c r="H39" s="93">
        <f>G39/F39*100</f>
        <v>123.45679012345678</v>
      </c>
      <c r="I39" s="163" t="s">
        <v>87</v>
      </c>
    </row>
    <row r="40" spans="1:9" s="61" customFormat="1" ht="45" x14ac:dyDescent="0.25">
      <c r="A40" s="177"/>
      <c r="B40" s="205" t="s">
        <v>82</v>
      </c>
      <c r="C40" s="161" t="s">
        <v>27</v>
      </c>
      <c r="D40" s="59">
        <v>3</v>
      </c>
      <c r="E40" s="58" t="s">
        <v>44</v>
      </c>
      <c r="F40" s="64">
        <v>48</v>
      </c>
      <c r="G40" s="64">
        <v>2</v>
      </c>
      <c r="H40" s="94" t="s">
        <v>116</v>
      </c>
      <c r="I40" s="174"/>
    </row>
    <row r="41" spans="1:9" s="61" customFormat="1" ht="60" x14ac:dyDescent="0.25">
      <c r="A41" s="178"/>
      <c r="B41" s="206"/>
      <c r="C41" s="162"/>
      <c r="D41" s="59">
        <v>3</v>
      </c>
      <c r="E41" s="58" t="s">
        <v>85</v>
      </c>
      <c r="F41" s="64">
        <v>40</v>
      </c>
      <c r="G41" s="64">
        <v>0</v>
      </c>
      <c r="H41" s="94" t="s">
        <v>120</v>
      </c>
      <c r="I41" s="164"/>
    </row>
    <row r="43" spans="1:9" ht="16.5" x14ac:dyDescent="0.25">
      <c r="A43" s="97">
        <v>1</v>
      </c>
      <c r="B43" s="96" t="s">
        <v>168</v>
      </c>
      <c r="C43" s="98"/>
      <c r="D43" s="98"/>
      <c r="E43" s="99"/>
    </row>
    <row r="44" spans="1:9" ht="16.5" x14ac:dyDescent="0.25">
      <c r="A44" s="97">
        <v>2</v>
      </c>
      <c r="B44" s="96" t="s">
        <v>164</v>
      </c>
      <c r="C44" s="98"/>
      <c r="D44" s="98"/>
      <c r="E44" s="99"/>
    </row>
    <row r="45" spans="1:9" ht="16.5" x14ac:dyDescent="0.25">
      <c r="A45" s="97">
        <v>3</v>
      </c>
      <c r="B45" s="96" t="s">
        <v>165</v>
      </c>
      <c r="C45" s="98"/>
      <c r="D45" s="98"/>
      <c r="E45" s="99"/>
    </row>
  </sheetData>
  <mergeCells count="37">
    <mergeCell ref="A35:A38"/>
    <mergeCell ref="B36:B37"/>
    <mergeCell ref="C36:C37"/>
    <mergeCell ref="I36:I37"/>
    <mergeCell ref="A39:A41"/>
    <mergeCell ref="I39:I41"/>
    <mergeCell ref="B40:B41"/>
    <mergeCell ref="C40:C41"/>
    <mergeCell ref="A13:A17"/>
    <mergeCell ref="I13:I15"/>
    <mergeCell ref="B14:B15"/>
    <mergeCell ref="C14:C15"/>
    <mergeCell ref="A18:A34"/>
    <mergeCell ref="I18:I34"/>
    <mergeCell ref="B19:B25"/>
    <mergeCell ref="C19:C27"/>
    <mergeCell ref="B26:B27"/>
    <mergeCell ref="B28:B30"/>
    <mergeCell ref="C28:C30"/>
    <mergeCell ref="B32:B34"/>
    <mergeCell ref="C32:C34"/>
    <mergeCell ref="A8:A12"/>
    <mergeCell ref="I8:I10"/>
    <mergeCell ref="B9:B10"/>
    <mergeCell ref="C9:C11"/>
    <mergeCell ref="B11:B12"/>
    <mergeCell ref="E11:E12"/>
    <mergeCell ref="F11:F12"/>
    <mergeCell ref="G11:G12"/>
    <mergeCell ref="H11:H12"/>
    <mergeCell ref="I11:I12"/>
    <mergeCell ref="A2:I2"/>
    <mergeCell ref="A4:A5"/>
    <mergeCell ref="I4:I5"/>
    <mergeCell ref="A6:A7"/>
    <mergeCell ref="I6:I7"/>
    <mergeCell ref="F1:I1"/>
  </mergeCells>
  <conditionalFormatting sqref="D8:D11">
    <cfRule type="iconSet" priority="7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D14:D15">
    <cfRule type="iconSet" priority="6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D19:D26">
    <cfRule type="iconSet" priority="5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D28:D30">
    <cfRule type="iconSet" priority="4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D32:D39">
    <cfRule type="iconSet" priority="3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D40:D41">
    <cfRule type="iconSet" priority="2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A43:A45">
    <cfRule type="iconSet" priority="1">
      <iconSet iconSet="4TrafficLights" showValue="0">
        <cfvo type="percent" val="0"/>
        <cfvo type="num" val="1"/>
        <cfvo type="num" val="2"/>
        <cfvo type="num" val="3"/>
      </iconSet>
    </cfRule>
  </conditionalFormatting>
  <pageMargins left="0.7" right="0.7" top="0.75" bottom="0.75" header="0.3" footer="0.3"/>
  <pageSetup paperSize="9" scale="44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СВОД на 20.12.2019</vt:lpstr>
      <vt:lpstr>финансирование на 20.12.2019</vt:lpstr>
      <vt:lpstr>показатели на 20.12.2019</vt:lpstr>
      <vt:lpstr>'показатели на 20.12.2019'!Область_печати</vt:lpstr>
      <vt:lpstr>'СВОД на 20.12.2019'!Область_печати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Сажаев Дмитрий Сергеевич</dc:creator>
  <cp:lastModifiedBy>Надежда Наумова</cp:lastModifiedBy>
  <cp:lastPrinted>2019-12-26T10:08:28Z</cp:lastPrinted>
  <dcterms:created xsi:type="dcterms:W3CDTF">2019-02-26T09:07:09Z</dcterms:created>
  <dcterms:modified xsi:type="dcterms:W3CDTF">2019-12-26T11:13:29Z</dcterms:modified>
</cp:coreProperties>
</file>